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nafinalpwt 20181224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177" i="1" l="1"/>
  <c r="AI177" i="1"/>
  <c r="AD177" i="1"/>
  <c r="AC177" i="1"/>
  <c r="AJ176" i="1"/>
  <c r="AI176" i="1"/>
  <c r="AD176" i="1"/>
  <c r="AC176" i="1"/>
  <c r="AJ175" i="1"/>
  <c r="AI175" i="1"/>
  <c r="AD175" i="1"/>
  <c r="AC175" i="1"/>
  <c r="AJ174" i="1"/>
  <c r="AI174" i="1"/>
  <c r="AD174" i="1"/>
  <c r="AC174" i="1"/>
  <c r="AJ173" i="1"/>
  <c r="AI173" i="1"/>
  <c r="AD173" i="1"/>
  <c r="AC173" i="1"/>
  <c r="AJ172" i="1"/>
  <c r="AI172" i="1"/>
  <c r="AD172" i="1"/>
  <c r="AC172" i="1"/>
  <c r="AJ171" i="1"/>
  <c r="AI171" i="1"/>
  <c r="AD171" i="1"/>
  <c r="AC171" i="1"/>
  <c r="AJ170" i="1"/>
  <c r="AI170" i="1"/>
  <c r="AD170" i="1"/>
  <c r="AC170" i="1"/>
  <c r="AJ169" i="1"/>
  <c r="AI169" i="1"/>
  <c r="AD169" i="1"/>
  <c r="AC169" i="1"/>
  <c r="AJ168" i="1"/>
  <c r="AI168" i="1"/>
  <c r="AD168" i="1"/>
  <c r="AC168" i="1"/>
  <c r="AJ167" i="1"/>
  <c r="AI167" i="1"/>
  <c r="AD167" i="1"/>
  <c r="AC167" i="1"/>
  <c r="AJ166" i="1"/>
  <c r="AI166" i="1"/>
  <c r="AD166" i="1"/>
  <c r="AC166" i="1"/>
  <c r="AJ165" i="1"/>
  <c r="AI165" i="1"/>
  <c r="AD165" i="1"/>
  <c r="AC165" i="1"/>
  <c r="AJ164" i="1"/>
  <c r="AI164" i="1"/>
  <c r="AD164" i="1"/>
  <c r="AC164" i="1"/>
  <c r="AJ163" i="1"/>
  <c r="AI163" i="1"/>
  <c r="AD163" i="1"/>
  <c r="AC163" i="1"/>
  <c r="AJ162" i="1"/>
  <c r="AI162" i="1"/>
  <c r="AD162" i="1"/>
  <c r="AC162" i="1"/>
  <c r="AJ161" i="1"/>
  <c r="AI161" i="1"/>
  <c r="AD161" i="1"/>
  <c r="AC161" i="1"/>
  <c r="AJ160" i="1"/>
  <c r="AI160" i="1"/>
  <c r="AD160" i="1"/>
  <c r="AC160" i="1"/>
  <c r="AJ159" i="1"/>
  <c r="AI159" i="1"/>
  <c r="AD159" i="1"/>
  <c r="AC159" i="1"/>
  <c r="AJ158" i="1"/>
  <c r="AI158" i="1"/>
  <c r="AD158" i="1"/>
  <c r="AC158" i="1"/>
  <c r="AJ157" i="1"/>
  <c r="AI157" i="1"/>
  <c r="AD157" i="1"/>
  <c r="AC157" i="1"/>
  <c r="AJ156" i="1"/>
  <c r="AI156" i="1"/>
  <c r="AD156" i="1"/>
  <c r="AC156" i="1"/>
  <c r="AJ155" i="1"/>
  <c r="AI155" i="1"/>
  <c r="AD155" i="1"/>
  <c r="AC155" i="1"/>
  <c r="AJ154" i="1"/>
  <c r="AI154" i="1"/>
  <c r="AD154" i="1"/>
  <c r="AC154" i="1"/>
  <c r="AJ153" i="1"/>
  <c r="AI153" i="1"/>
  <c r="AD153" i="1"/>
  <c r="AC153" i="1"/>
  <c r="AJ152" i="1"/>
  <c r="AI152" i="1"/>
  <c r="AD152" i="1"/>
  <c r="AC152" i="1"/>
  <c r="AJ151" i="1"/>
  <c r="AI151" i="1"/>
  <c r="AD151" i="1"/>
  <c r="AC151" i="1"/>
  <c r="AJ150" i="1"/>
  <c r="AI150" i="1"/>
  <c r="AD150" i="1"/>
  <c r="AC150" i="1"/>
  <c r="AJ149" i="1"/>
  <c r="AI149" i="1"/>
  <c r="AD149" i="1"/>
  <c r="AC149" i="1"/>
  <c r="AJ148" i="1"/>
  <c r="AI148" i="1"/>
  <c r="AD148" i="1"/>
  <c r="AC148" i="1"/>
  <c r="AJ147" i="1"/>
  <c r="AI147" i="1"/>
  <c r="AD147" i="1"/>
  <c r="AC147" i="1"/>
  <c r="AJ146" i="1"/>
  <c r="AI146" i="1"/>
  <c r="AD146" i="1"/>
  <c r="AC146" i="1"/>
  <c r="AJ145" i="1"/>
  <c r="AI145" i="1"/>
  <c r="AD145" i="1"/>
  <c r="AC145" i="1"/>
  <c r="AJ144" i="1"/>
  <c r="AI144" i="1"/>
  <c r="AD144" i="1"/>
  <c r="AC144" i="1"/>
  <c r="AJ143" i="1"/>
  <c r="AI143" i="1"/>
  <c r="AD143" i="1"/>
  <c r="AC143" i="1"/>
  <c r="AJ142" i="1"/>
  <c r="AI142" i="1"/>
  <c r="AD142" i="1"/>
  <c r="AC142" i="1"/>
  <c r="AJ141" i="1"/>
  <c r="AI141" i="1"/>
  <c r="AD141" i="1"/>
  <c r="AC141" i="1"/>
  <c r="AJ140" i="1"/>
  <c r="AI140" i="1"/>
  <c r="AD140" i="1"/>
  <c r="AC140" i="1"/>
  <c r="AJ139" i="1"/>
  <c r="AI139" i="1"/>
  <c r="AD139" i="1"/>
  <c r="AC139" i="1"/>
  <c r="AJ138" i="1"/>
  <c r="AI138" i="1"/>
  <c r="AD138" i="1"/>
  <c r="AC138" i="1"/>
  <c r="AJ137" i="1"/>
  <c r="AI137" i="1"/>
  <c r="AD137" i="1"/>
  <c r="AC137" i="1"/>
  <c r="AJ136" i="1"/>
  <c r="AI136" i="1"/>
  <c r="AD136" i="1"/>
  <c r="AC136" i="1"/>
  <c r="AJ135" i="1"/>
  <c r="AI135" i="1"/>
  <c r="AD135" i="1"/>
  <c r="AC135" i="1"/>
  <c r="AJ134" i="1"/>
  <c r="AI134" i="1"/>
  <c r="AD134" i="1"/>
  <c r="AC134" i="1"/>
  <c r="AJ133" i="1"/>
  <c r="AI133" i="1"/>
  <c r="AD133" i="1"/>
  <c r="AC133" i="1"/>
  <c r="AJ132" i="1"/>
  <c r="AI132" i="1"/>
  <c r="AD132" i="1"/>
  <c r="AC132" i="1"/>
  <c r="AJ131" i="1"/>
  <c r="AI131" i="1"/>
  <c r="AD131" i="1"/>
  <c r="AC131" i="1"/>
  <c r="AJ130" i="1"/>
  <c r="AI130" i="1"/>
  <c r="AD130" i="1"/>
  <c r="AC130" i="1"/>
  <c r="AJ129" i="1"/>
  <c r="AI129" i="1"/>
  <c r="AD129" i="1"/>
  <c r="AC129" i="1"/>
  <c r="AJ128" i="1"/>
  <c r="AI128" i="1"/>
  <c r="AD128" i="1"/>
  <c r="AC128" i="1"/>
  <c r="AJ127" i="1"/>
  <c r="AI127" i="1"/>
  <c r="AD127" i="1"/>
  <c r="AC127" i="1"/>
  <c r="AJ126" i="1"/>
  <c r="AI126" i="1"/>
  <c r="AD126" i="1"/>
  <c r="AC126" i="1"/>
  <c r="AJ125" i="1"/>
  <c r="AI125" i="1"/>
  <c r="AD125" i="1"/>
  <c r="AC125" i="1"/>
  <c r="AJ124" i="1"/>
  <c r="AI124" i="1"/>
  <c r="AD124" i="1"/>
  <c r="AC124" i="1"/>
  <c r="AJ123" i="1"/>
  <c r="AI123" i="1"/>
  <c r="AD123" i="1"/>
  <c r="AC123" i="1"/>
  <c r="AJ122" i="1"/>
  <c r="AI122" i="1"/>
  <c r="AD122" i="1"/>
  <c r="AC122" i="1"/>
  <c r="AJ121" i="1"/>
  <c r="AI121" i="1"/>
  <c r="AD121" i="1"/>
  <c r="AC121" i="1"/>
  <c r="AJ120" i="1"/>
  <c r="AI120" i="1"/>
  <c r="AD120" i="1"/>
  <c r="AC120" i="1"/>
  <c r="AJ119" i="1"/>
  <c r="AI119" i="1"/>
  <c r="AD119" i="1"/>
  <c r="AC119" i="1"/>
  <c r="AJ118" i="1"/>
  <c r="AI118" i="1"/>
  <c r="AD118" i="1"/>
  <c r="AC118" i="1"/>
  <c r="AJ117" i="1"/>
  <c r="AI117" i="1"/>
  <c r="AD117" i="1"/>
  <c r="AC117" i="1"/>
  <c r="AJ116" i="1"/>
  <c r="AI116" i="1"/>
  <c r="AD116" i="1"/>
  <c r="AC116" i="1"/>
  <c r="AJ115" i="1"/>
  <c r="AI115" i="1"/>
  <c r="AD115" i="1"/>
  <c r="AC115" i="1"/>
  <c r="AJ114" i="1"/>
  <c r="AI114" i="1"/>
  <c r="AD114" i="1"/>
  <c r="AC114" i="1"/>
  <c r="AJ113" i="1"/>
  <c r="AI113" i="1"/>
  <c r="AD113" i="1"/>
  <c r="AC113" i="1"/>
  <c r="AJ112" i="1"/>
  <c r="AI112" i="1"/>
  <c r="AD112" i="1"/>
  <c r="AC112" i="1"/>
  <c r="AJ111" i="1"/>
  <c r="AI111" i="1"/>
  <c r="AD111" i="1"/>
  <c r="AC111" i="1"/>
  <c r="AJ110" i="1"/>
  <c r="AI110" i="1"/>
  <c r="AD110" i="1"/>
  <c r="AC110" i="1"/>
  <c r="AJ109" i="1"/>
  <c r="AI109" i="1"/>
  <c r="AD109" i="1"/>
  <c r="AC109" i="1"/>
  <c r="AJ108" i="1"/>
  <c r="AI108" i="1"/>
  <c r="AD108" i="1"/>
  <c r="AC108" i="1"/>
  <c r="AJ107" i="1"/>
  <c r="AI107" i="1"/>
  <c r="AD107" i="1"/>
  <c r="AC107" i="1"/>
  <c r="AJ106" i="1"/>
  <c r="AI106" i="1"/>
  <c r="AD106" i="1"/>
  <c r="AC106" i="1"/>
  <c r="AJ105" i="1"/>
  <c r="AI105" i="1"/>
  <c r="AD105" i="1"/>
  <c r="AC105" i="1"/>
  <c r="AJ104" i="1"/>
  <c r="AI104" i="1"/>
  <c r="AD104" i="1"/>
  <c r="AC104" i="1"/>
  <c r="AJ103" i="1"/>
  <c r="AI103" i="1"/>
  <c r="AD103" i="1"/>
  <c r="AC103" i="1"/>
  <c r="AJ102" i="1"/>
  <c r="AI102" i="1"/>
  <c r="AD102" i="1"/>
  <c r="AC102" i="1"/>
  <c r="AJ101" i="1"/>
  <c r="AI101" i="1"/>
  <c r="AD101" i="1"/>
  <c r="AC101" i="1"/>
  <c r="AJ100" i="1"/>
  <c r="AI100" i="1"/>
  <c r="AD100" i="1"/>
  <c r="AC100" i="1"/>
  <c r="AJ99" i="1"/>
  <c r="AI99" i="1"/>
  <c r="AD99" i="1"/>
  <c r="AC99" i="1"/>
  <c r="AJ98" i="1"/>
  <c r="AI98" i="1"/>
  <c r="AD98" i="1"/>
  <c r="AC98" i="1"/>
  <c r="AJ97" i="1"/>
  <c r="AI97" i="1"/>
  <c r="AD97" i="1"/>
  <c r="AC97" i="1"/>
  <c r="AJ96" i="1"/>
  <c r="AI96" i="1"/>
  <c r="AD96" i="1"/>
  <c r="AC96" i="1"/>
  <c r="AJ95" i="1"/>
  <c r="AI95" i="1"/>
  <c r="AD95" i="1"/>
  <c r="AC95" i="1"/>
  <c r="AJ94" i="1"/>
  <c r="AI94" i="1"/>
  <c r="AD94" i="1"/>
  <c r="AC94" i="1"/>
  <c r="AJ93" i="1"/>
  <c r="AI93" i="1"/>
  <c r="AD93" i="1"/>
  <c r="AC93" i="1"/>
  <c r="AJ92" i="1"/>
  <c r="AI92" i="1"/>
  <c r="AD92" i="1"/>
  <c r="AC92" i="1"/>
  <c r="AJ91" i="1"/>
  <c r="AI91" i="1"/>
  <c r="AD91" i="1"/>
  <c r="AC91" i="1"/>
  <c r="AJ90" i="1"/>
  <c r="AI90" i="1"/>
  <c r="AD90" i="1"/>
  <c r="AC90" i="1"/>
  <c r="AJ89" i="1"/>
  <c r="AI89" i="1"/>
  <c r="AD89" i="1"/>
  <c r="AC89" i="1"/>
  <c r="AJ88" i="1"/>
  <c r="AI88" i="1"/>
  <c r="AD88" i="1"/>
  <c r="AC88" i="1"/>
  <c r="AJ87" i="1"/>
  <c r="AI87" i="1"/>
  <c r="AD87" i="1"/>
  <c r="AC87" i="1"/>
  <c r="AJ86" i="1"/>
  <c r="AI86" i="1"/>
  <c r="AD86" i="1"/>
  <c r="AC86" i="1"/>
  <c r="AJ85" i="1"/>
  <c r="AI85" i="1"/>
  <c r="AD85" i="1"/>
  <c r="AC85" i="1"/>
  <c r="AJ84" i="1"/>
  <c r="AI84" i="1"/>
  <c r="AD84" i="1"/>
  <c r="AC84" i="1"/>
  <c r="AJ83" i="1"/>
  <c r="AI83" i="1"/>
  <c r="AD83" i="1"/>
  <c r="AC83" i="1"/>
  <c r="AJ82" i="1"/>
  <c r="AI82" i="1"/>
  <c r="AD82" i="1"/>
  <c r="AC82" i="1"/>
  <c r="AJ81" i="1"/>
  <c r="AI81" i="1"/>
  <c r="AD81" i="1"/>
  <c r="AC81" i="1"/>
  <c r="AJ80" i="1"/>
  <c r="AI80" i="1"/>
  <c r="AD80" i="1"/>
  <c r="AC80" i="1"/>
  <c r="AJ79" i="1"/>
  <c r="AI79" i="1"/>
  <c r="AD79" i="1"/>
  <c r="AC79" i="1"/>
  <c r="AJ78" i="1"/>
  <c r="AI78" i="1"/>
  <c r="AD78" i="1"/>
  <c r="AC78" i="1"/>
  <c r="AJ77" i="1"/>
  <c r="AI77" i="1"/>
  <c r="AD77" i="1"/>
  <c r="AC77" i="1"/>
  <c r="AJ76" i="1"/>
  <c r="AI76" i="1"/>
  <c r="AD76" i="1"/>
  <c r="AC76" i="1"/>
  <c r="AJ75" i="1"/>
  <c r="AI75" i="1"/>
  <c r="AD75" i="1"/>
  <c r="AC75" i="1"/>
  <c r="AJ74" i="1"/>
  <c r="AI74" i="1"/>
  <c r="AD74" i="1"/>
  <c r="AC74" i="1"/>
  <c r="AJ73" i="1"/>
  <c r="AI73" i="1"/>
  <c r="AD73" i="1"/>
  <c r="AC73" i="1"/>
  <c r="AJ72" i="1"/>
  <c r="AI72" i="1"/>
  <c r="AD72" i="1"/>
  <c r="AC72" i="1"/>
  <c r="AJ71" i="1"/>
  <c r="AI71" i="1"/>
  <c r="AD71" i="1"/>
  <c r="AC71" i="1"/>
  <c r="AJ70" i="1"/>
  <c r="AI70" i="1"/>
  <c r="AD70" i="1"/>
  <c r="AC70" i="1"/>
  <c r="AJ69" i="1"/>
  <c r="AI69" i="1"/>
  <c r="AD69" i="1"/>
  <c r="AC69" i="1"/>
  <c r="AJ68" i="1"/>
  <c r="AI68" i="1"/>
  <c r="AD68" i="1"/>
  <c r="AC68" i="1"/>
  <c r="AJ67" i="1"/>
  <c r="AI67" i="1"/>
  <c r="AD67" i="1"/>
  <c r="AC67" i="1"/>
  <c r="AJ66" i="1"/>
  <c r="AI66" i="1"/>
  <c r="AD66" i="1"/>
  <c r="AC66" i="1"/>
  <c r="AJ65" i="1"/>
  <c r="AI65" i="1"/>
  <c r="AD65" i="1"/>
  <c r="AC65" i="1"/>
  <c r="AJ64" i="1"/>
  <c r="AI64" i="1"/>
  <c r="AD64" i="1"/>
  <c r="AC64" i="1"/>
  <c r="AJ63" i="1"/>
  <c r="AI63" i="1"/>
  <c r="AD63" i="1"/>
  <c r="AC63" i="1"/>
  <c r="AJ62" i="1"/>
  <c r="AI62" i="1"/>
  <c r="AD62" i="1"/>
  <c r="AC62" i="1"/>
  <c r="AJ61" i="1"/>
  <c r="AI61" i="1"/>
  <c r="AD61" i="1"/>
  <c r="AC61" i="1"/>
  <c r="AJ60" i="1"/>
  <c r="AI60" i="1"/>
  <c r="AD60" i="1"/>
  <c r="AC60" i="1"/>
  <c r="AJ59" i="1"/>
  <c r="AI59" i="1"/>
  <c r="AD59" i="1"/>
  <c r="AC59" i="1"/>
  <c r="AJ58" i="1"/>
  <c r="AI58" i="1"/>
  <c r="AD58" i="1"/>
  <c r="AC58" i="1"/>
  <c r="AJ57" i="1"/>
  <c r="AI57" i="1"/>
  <c r="AD57" i="1"/>
  <c r="AC57" i="1"/>
  <c r="AJ56" i="1"/>
  <c r="AI56" i="1"/>
  <c r="AD56" i="1"/>
  <c r="AC56" i="1"/>
  <c r="AJ55" i="1"/>
  <c r="AI55" i="1"/>
  <c r="AD55" i="1"/>
  <c r="AC55" i="1"/>
  <c r="AJ54" i="1"/>
  <c r="AI54" i="1"/>
  <c r="AD54" i="1"/>
  <c r="AC54" i="1"/>
  <c r="AJ53" i="1"/>
  <c r="AI53" i="1"/>
  <c r="AD53" i="1"/>
  <c r="AC53" i="1"/>
  <c r="AJ52" i="1"/>
  <c r="AI52" i="1"/>
  <c r="AD52" i="1"/>
  <c r="AC52" i="1"/>
  <c r="AJ51" i="1"/>
  <c r="AI51" i="1"/>
  <c r="AD51" i="1"/>
  <c r="AC51" i="1"/>
  <c r="AJ50" i="1"/>
  <c r="AI50" i="1"/>
  <c r="AD50" i="1"/>
  <c r="AC50" i="1"/>
  <c r="AJ49" i="1"/>
  <c r="AI49" i="1"/>
  <c r="AD49" i="1"/>
  <c r="AC49" i="1"/>
  <c r="AJ48" i="1"/>
  <c r="AI48" i="1"/>
  <c r="AD48" i="1"/>
  <c r="AC48" i="1"/>
  <c r="AJ47" i="1"/>
  <c r="AI47" i="1"/>
  <c r="AD47" i="1"/>
  <c r="AC47" i="1"/>
  <c r="AJ46" i="1"/>
  <c r="AI46" i="1"/>
  <c r="AD46" i="1"/>
  <c r="AC46" i="1"/>
  <c r="AJ45" i="1"/>
  <c r="AI45" i="1"/>
  <c r="AD45" i="1"/>
  <c r="AC45" i="1"/>
  <c r="AJ44" i="1"/>
  <c r="AI44" i="1"/>
  <c r="AD44" i="1"/>
  <c r="AC44" i="1"/>
  <c r="AJ43" i="1"/>
  <c r="AI43" i="1"/>
  <c r="AD43" i="1"/>
  <c r="AC43" i="1"/>
  <c r="AJ42" i="1"/>
  <c r="AI42" i="1"/>
  <c r="AD42" i="1"/>
  <c r="AC42" i="1"/>
  <c r="AJ41" i="1"/>
  <c r="AI41" i="1"/>
  <c r="AD41" i="1"/>
  <c r="AC41" i="1"/>
  <c r="AJ40" i="1"/>
  <c r="AI40" i="1"/>
  <c r="AD40" i="1"/>
  <c r="AC40" i="1"/>
  <c r="AJ39" i="1"/>
  <c r="AI39" i="1"/>
  <c r="AD39" i="1"/>
  <c r="AC39" i="1"/>
  <c r="AJ38" i="1"/>
  <c r="AI38" i="1"/>
  <c r="AD38" i="1"/>
  <c r="AC38" i="1"/>
  <c r="AJ37" i="1"/>
  <c r="AI37" i="1"/>
  <c r="AD37" i="1"/>
  <c r="AC37" i="1"/>
  <c r="AJ36" i="1"/>
  <c r="AI36" i="1"/>
  <c r="AD36" i="1"/>
  <c r="AC36" i="1"/>
  <c r="AJ35" i="1"/>
  <c r="AI35" i="1"/>
  <c r="AD35" i="1"/>
  <c r="AC35" i="1"/>
  <c r="AJ34" i="1"/>
  <c r="AI34" i="1"/>
  <c r="AD34" i="1"/>
  <c r="AC34" i="1"/>
  <c r="AJ33" i="1"/>
  <c r="AI33" i="1"/>
  <c r="AD33" i="1"/>
  <c r="AC33" i="1"/>
  <c r="AJ32" i="1"/>
  <c r="AI32" i="1"/>
  <c r="AD32" i="1"/>
  <c r="AC32" i="1"/>
  <c r="AJ31" i="1"/>
  <c r="AI31" i="1"/>
  <c r="AD31" i="1"/>
  <c r="AC31" i="1"/>
  <c r="AJ30" i="1"/>
  <c r="AI30" i="1"/>
  <c r="AD30" i="1"/>
  <c r="AC30" i="1"/>
  <c r="AJ29" i="1"/>
  <c r="AI29" i="1"/>
  <c r="AD29" i="1"/>
  <c r="AC29" i="1"/>
  <c r="AJ28" i="1"/>
  <c r="AI28" i="1"/>
  <c r="AD28" i="1"/>
  <c r="AC28" i="1"/>
  <c r="AJ27" i="1"/>
  <c r="AI27" i="1"/>
  <c r="AD27" i="1"/>
  <c r="AC27" i="1"/>
  <c r="AJ26" i="1"/>
  <c r="AI26" i="1"/>
  <c r="AD26" i="1"/>
  <c r="AC26" i="1"/>
  <c r="AJ25" i="1"/>
  <c r="AI25" i="1"/>
  <c r="AD25" i="1"/>
  <c r="AC25" i="1"/>
  <c r="AJ24" i="1"/>
  <c r="AI24" i="1"/>
  <c r="AJ23" i="1"/>
  <c r="AI23" i="1"/>
  <c r="AD23" i="1"/>
  <c r="AC23" i="1"/>
  <c r="AJ22" i="1"/>
  <c r="AI22" i="1"/>
  <c r="AD22" i="1"/>
  <c r="AC22" i="1"/>
  <c r="AJ21" i="1"/>
  <c r="AI21" i="1"/>
  <c r="AD21" i="1"/>
  <c r="AC21" i="1"/>
  <c r="AJ20" i="1"/>
  <c r="AI20" i="1"/>
  <c r="AD20" i="1"/>
  <c r="AC20" i="1"/>
  <c r="AJ19" i="1"/>
  <c r="AI19" i="1"/>
  <c r="AD19" i="1"/>
  <c r="AC19" i="1"/>
  <c r="AJ18" i="1"/>
  <c r="AI18" i="1"/>
  <c r="AD18" i="1"/>
  <c r="AC18" i="1"/>
  <c r="AJ17" i="1"/>
  <c r="AI17" i="1"/>
  <c r="AJ16" i="1"/>
  <c r="AI16" i="1"/>
  <c r="AD16" i="1"/>
  <c r="AC16" i="1"/>
  <c r="AJ15" i="1"/>
  <c r="AI15" i="1"/>
  <c r="AD15" i="1"/>
  <c r="AC15" i="1"/>
  <c r="AJ14" i="1"/>
  <c r="AI14" i="1"/>
  <c r="AD14" i="1"/>
  <c r="AC14" i="1"/>
  <c r="AJ13" i="1"/>
  <c r="AI13" i="1"/>
  <c r="AJ12" i="1"/>
  <c r="AI12" i="1"/>
  <c r="AD12" i="1"/>
  <c r="AC12" i="1"/>
  <c r="AJ11" i="1"/>
  <c r="AI11" i="1"/>
  <c r="AD11" i="1"/>
  <c r="AC11" i="1"/>
  <c r="AJ10" i="1"/>
  <c r="AI10" i="1"/>
  <c r="AD10" i="1"/>
  <c r="AC10" i="1"/>
  <c r="AJ9" i="1"/>
  <c r="AI9" i="1"/>
  <c r="AD9" i="1"/>
  <c r="AC9" i="1"/>
  <c r="AJ8" i="1"/>
  <c r="AI8" i="1"/>
  <c r="AD8" i="1"/>
  <c r="AC8" i="1"/>
  <c r="AJ7" i="1"/>
  <c r="AI7" i="1"/>
  <c r="AD7" i="1"/>
  <c r="AC7" i="1"/>
  <c r="AJ6" i="1"/>
  <c r="AI6" i="1"/>
  <c r="AD6" i="1"/>
  <c r="AC6" i="1"/>
  <c r="AJ5" i="1"/>
  <c r="AI5" i="1"/>
  <c r="AD5" i="1"/>
  <c r="AC5" i="1"/>
  <c r="AJ4" i="1"/>
  <c r="AI4" i="1"/>
  <c r="AD4" i="1"/>
  <c r="AC4" i="1"/>
  <c r="AJ3" i="1"/>
  <c r="AI3" i="1"/>
  <c r="AD3" i="1"/>
  <c r="AC3" i="1"/>
  <c r="AJ2" i="1"/>
  <c r="AI2" i="1"/>
  <c r="AD2" i="1"/>
  <c r="AC2" i="1"/>
</calcChain>
</file>

<file path=xl/comments1.xml><?xml version="1.0" encoding="utf-8"?>
<comments xmlns="http://schemas.openxmlformats.org/spreadsheetml/2006/main">
  <authors>
    <author/>
  </authors>
  <commentList>
    <comment ref="T10" authorId="0">
      <text>
        <r>
          <rPr>
            <sz val="11"/>
            <color rgb="FF000000"/>
            <rFont val="Arial"/>
            <charset val="1"/>
          </rPr>
          <t>======
ID#AAAAK2OfW_Y
Kovaleva Irina    (2020-12-03 06:27:50)
For years 2017-2019, the calculations were made in accordance with the new Methodology for assessing the non-observed economy, registered in the leading justice of the Republic of Kazakhstan No. 19215 dated 08.08.2019.</t>
        </r>
      </text>
    </comment>
    <comment ref="AB19" authorId="0">
      <text>
        <r>
          <rPr>
            <sz val="11"/>
            <color rgb="FF000000"/>
            <rFont val="Arial"/>
            <charset val="1"/>
          </rPr>
          <t>======
ID#AAAAK2OfW0o
Kovaleva Irina    (2020-12-03 04:39:13)
128707 was in the beginning of 2016 academic year (not 2015), same for other numbers... Is it correct or mistake?
------
ID#AAAAK2OfW1g
Kovaleva Irina    (2020-12-03 05:12:34)
Solved, data could be find in the excel file "RegHigh"
------
ID#AAAAK2OfW1k
Kovaleva Irina    (2020-12-03 05:12:35)
_Marked as resolved_
------
ID#AAAAK2OfW3I
Pech Gerald    (2020-12-03 05:32:06)
_Re-opened_
OK, thanks</t>
        </r>
      </text>
    </comment>
  </commentList>
</comments>
</file>

<file path=xl/sharedStrings.xml><?xml version="1.0" encoding="utf-8"?>
<sst xmlns="http://schemas.openxmlformats.org/spreadsheetml/2006/main" count="388" uniqueCount="60">
  <si>
    <t>id</t>
  </si>
  <si>
    <t>DAlm</t>
  </si>
  <si>
    <t>DAlmC</t>
  </si>
  <si>
    <t>DAqm</t>
  </si>
  <si>
    <t>DAqt</t>
  </si>
  <si>
    <t>DAst</t>
  </si>
  <si>
    <t>DAty</t>
  </si>
  <si>
    <t>DEkz</t>
  </si>
  <si>
    <t>DMan</t>
  </si>
  <si>
    <t>DNKz</t>
  </si>
  <si>
    <t>DPav</t>
  </si>
  <si>
    <t>DQar</t>
  </si>
  <si>
    <t>DQos</t>
  </si>
  <si>
    <t>DQyz</t>
  </si>
  <si>
    <t>DSKz</t>
  </si>
  <si>
    <t>DWKz</t>
  </si>
  <si>
    <t>DZkm</t>
  </si>
  <si>
    <t>year</t>
  </si>
  <si>
    <t>REGPOP</t>
  </si>
  <si>
    <t>REGGDP (MLN)</t>
  </si>
  <si>
    <t>Educ percentage</t>
  </si>
  <si>
    <t>Abbr</t>
  </si>
  <si>
    <t>Name</t>
  </si>
  <si>
    <t>CISHigh</t>
  </si>
  <si>
    <t>CIS Migration</t>
  </si>
  <si>
    <t>IntHigh</t>
  </si>
  <si>
    <t>Inter Migration</t>
  </si>
  <si>
    <t>RegHigh</t>
  </si>
  <si>
    <t>CISOther</t>
  </si>
  <si>
    <t>IntOther</t>
  </si>
  <si>
    <t>CISTot</t>
  </si>
  <si>
    <t>IntTot</t>
  </si>
  <si>
    <t>Rbl</t>
  </si>
  <si>
    <t>eur</t>
  </si>
  <si>
    <t>RblInx</t>
  </si>
  <si>
    <t>eurInx</t>
  </si>
  <si>
    <t>Almaty region</t>
  </si>
  <si>
    <t>Almaty city</t>
  </si>
  <si>
    <t>Daqm</t>
  </si>
  <si>
    <t>Akmola region</t>
  </si>
  <si>
    <t>Daqt</t>
  </si>
  <si>
    <t>Aktobe region</t>
  </si>
  <si>
    <t>Nur-Sultan city</t>
  </si>
  <si>
    <t>Daty</t>
  </si>
  <si>
    <t>Atyrau region</t>
  </si>
  <si>
    <t>DEKz</t>
  </si>
  <si>
    <t>East Kazakhstan region</t>
  </si>
  <si>
    <t>Mangistau region</t>
  </si>
  <si>
    <t>North Kazakhstan region</t>
  </si>
  <si>
    <t>Dpav</t>
  </si>
  <si>
    <t>Pavlodar region</t>
  </si>
  <si>
    <t>Dqar</t>
  </si>
  <si>
    <t>Karaganda region</t>
  </si>
  <si>
    <t>Dqos</t>
  </si>
  <si>
    <t>Kostanay region</t>
  </si>
  <si>
    <t>DQys</t>
  </si>
  <si>
    <t>Kyzylorda region</t>
  </si>
  <si>
    <t>South0Kazakhstan region</t>
  </si>
  <si>
    <t>West0Kazakhstan region</t>
  </si>
  <si>
    <t>Zhambyl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</si>
</sst>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rgb="FF000000"/>
      <name val="Calibri"/>
      <family val="2"/>
      <charset val="1"/>
    </font>
    <font>
      <sz val="10"/>
      <name val="MS Sans Serif"/>
      <family val="2"/>
      <charset val="1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charset val="1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9"/>
      <color rgb="FF000000"/>
      <name val="Arial"/>
      <charset val="1"/>
    </font>
    <font>
      <sz val="11"/>
      <color rgb="FF000000"/>
      <name val="Arial"/>
      <charset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3">
    <xf numFmtId="0" fontId="0" fillId="0" borderId="0" xfId="0"/>
    <xf numFmtId="0" fontId="0" fillId="0" borderId="0" xfId="0" applyFont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0" borderId="0" xfId="1" applyFont="1" applyAlignment="1">
      <alignment horizontal="left" vertical="top"/>
    </xf>
    <xf numFmtId="1" fontId="8" fillId="0" borderId="0" xfId="3" applyNumberFormat="1" applyFont="1" applyAlignment="1">
      <alignment horizontal="right"/>
    </xf>
    <xf numFmtId="0" fontId="9" fillId="0" borderId="0" xfId="0" applyFont="1"/>
    <xf numFmtId="1" fontId="6" fillId="2" borderId="0" xfId="0" applyNumberFormat="1" applyFont="1" applyFill="1"/>
    <xf numFmtId="0" fontId="0" fillId="0" borderId="0" xfId="0" applyFont="1"/>
    <xf numFmtId="1" fontId="6" fillId="0" borderId="0" xfId="0" applyNumberFormat="1" applyFont="1"/>
    <xf numFmtId="0" fontId="9" fillId="0" borderId="0" xfId="0" applyFont="1" applyAlignment="1">
      <alignment horizontal="right" vertical="center" wrapText="1"/>
    </xf>
    <xf numFmtId="0" fontId="10" fillId="0" borderId="1" xfId="0" applyFont="1" applyBorder="1"/>
    <xf numFmtId="0" fontId="6" fillId="0" borderId="0" xfId="0" applyFont="1"/>
    <xf numFmtId="164" fontId="6" fillId="2" borderId="0" xfId="0" applyNumberFormat="1" applyFont="1" applyFill="1"/>
    <xf numFmtId="10" fontId="6" fillId="2" borderId="0" xfId="0" applyNumberFormat="1" applyFont="1" applyFill="1"/>
    <xf numFmtId="0" fontId="6" fillId="2" borderId="0" xfId="0" applyFont="1" applyFill="1"/>
    <xf numFmtId="0" fontId="11" fillId="2" borderId="0" xfId="0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0" fontId="6" fillId="2" borderId="0" xfId="0" applyFont="1" applyFill="1" applyAlignment="1"/>
    <xf numFmtId="0" fontId="0" fillId="0" borderId="1" xfId="0" applyFont="1" applyBorder="1"/>
    <xf numFmtId="0" fontId="6" fillId="2" borderId="0" xfId="0" applyFont="1" applyFill="1" applyAlignment="1">
      <alignment horizontal="right"/>
    </xf>
    <xf numFmtId="10" fontId="6" fillId="2" borderId="0" xfId="0" applyNumberFormat="1" applyFont="1" applyFill="1" applyAlignment="1"/>
    <xf numFmtId="0" fontId="7" fillId="0" borderId="0" xfId="1" applyFont="1" applyAlignment="1">
      <alignment horizontal="left" vertical="top" wrapText="1"/>
    </xf>
    <xf numFmtId="0" fontId="9" fillId="0" borderId="0" xfId="0" applyFont="1" applyBorder="1" applyAlignment="1">
      <alignment horizontal="right" vertical="center" wrapText="1"/>
    </xf>
    <xf numFmtId="1" fontId="0" fillId="0" borderId="0" xfId="0" applyNumberFormat="1" applyFont="1"/>
    <xf numFmtId="1" fontId="6" fillId="2" borderId="0" xfId="0" applyNumberFormat="1" applyFont="1" applyFill="1" applyAlignment="1"/>
    <xf numFmtId="164" fontId="6" fillId="2" borderId="0" xfId="0" applyNumberFormat="1" applyFont="1" applyFill="1" applyAlignment="1"/>
    <xf numFmtId="0" fontId="9" fillId="0" borderId="0" xfId="0" applyFont="1" applyBorder="1"/>
    <xf numFmtId="1" fontId="6" fillId="3" borderId="0" xfId="0" applyNumberFormat="1" applyFont="1" applyFill="1"/>
    <xf numFmtId="0" fontId="6" fillId="4" borderId="0" xfId="0" applyFont="1" applyFill="1" applyAlignment="1">
      <alignment horizontal="right"/>
    </xf>
    <xf numFmtId="164" fontId="6" fillId="4" borderId="0" xfId="0" applyNumberFormat="1" applyFont="1" applyFill="1"/>
    <xf numFmtId="10" fontId="6" fillId="4" borderId="0" xfId="0" applyNumberFormat="1" applyFont="1" applyFill="1" applyAlignment="1"/>
    <xf numFmtId="0" fontId="6" fillId="4" borderId="0" xfId="0" applyFont="1" applyFill="1"/>
    <xf numFmtId="0" fontId="11" fillId="4" borderId="0" xfId="0" applyFont="1" applyFill="1" applyAlignment="1">
      <alignment horizontal="left" vertical="top"/>
    </xf>
    <xf numFmtId="1" fontId="6" fillId="4" borderId="0" xfId="0" applyNumberFormat="1" applyFont="1" applyFill="1"/>
    <xf numFmtId="0" fontId="6" fillId="4" borderId="0" xfId="0" applyFont="1" applyFill="1" applyAlignment="1"/>
    <xf numFmtId="0" fontId="0" fillId="3" borderId="0" xfId="0" applyFill="1"/>
    <xf numFmtId="3" fontId="13" fillId="3" borderId="0" xfId="0" applyNumberFormat="1" applyFont="1" applyFill="1"/>
    <xf numFmtId="164" fontId="6" fillId="4" borderId="0" xfId="0" applyNumberFormat="1" applyFont="1" applyFill="1" applyAlignment="1"/>
  </cellXfs>
  <cellStyles count="4">
    <cellStyle name="Normal" xfId="0" builtinId="0"/>
    <cellStyle name="Обычный_05_19" xfId="1"/>
    <cellStyle name="Обычный_mig2_04" xfId="2"/>
    <cellStyle name="Обычный_обл.уровень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7"/>
  <sheetViews>
    <sheetView tabSelected="1" topLeftCell="Q154" zoomScale="90" zoomScaleNormal="90" workbookViewId="0">
      <selection activeCell="Y177" sqref="Y177"/>
    </sheetView>
  </sheetViews>
  <sheetFormatPr defaultColWidth="8.85546875" defaultRowHeight="15" x14ac:dyDescent="0.25"/>
  <cols>
    <col min="1" max="1" width="14.28515625" customWidth="1"/>
    <col min="12" max="12" width="12.28515625" customWidth="1"/>
    <col min="13" max="13" width="16.42578125" customWidth="1"/>
    <col min="19" max="19" width="16.85546875" customWidth="1"/>
    <col min="20" max="20" width="15" customWidth="1"/>
    <col min="27" max="27" width="13" customWidth="1"/>
    <col min="36" max="36" width="13.7109375" customWidth="1"/>
  </cols>
  <sheetData>
    <row r="1" spans="1:36" ht="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>
        <v>1</v>
      </c>
      <c r="B2" s="5">
        <v>1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>
        <v>2009</v>
      </c>
      <c r="S2" s="5">
        <v>1804005</v>
      </c>
      <c r="T2" s="6">
        <v>773227.8</v>
      </c>
      <c r="U2" s="7">
        <v>0.496</v>
      </c>
      <c r="V2" t="s">
        <v>1</v>
      </c>
      <c r="W2" s="8" t="s">
        <v>36</v>
      </c>
      <c r="X2" s="9">
        <v>218</v>
      </c>
      <c r="Y2">
        <v>1391</v>
      </c>
      <c r="Z2" s="9">
        <v>23</v>
      </c>
      <c r="AA2">
        <v>112</v>
      </c>
      <c r="AB2" s="10">
        <v>10494</v>
      </c>
      <c r="AC2" s="11">
        <f t="shared" ref="AC2:AC12" si="0">AE2-X2</f>
        <v>995</v>
      </c>
      <c r="AD2" s="11">
        <f t="shared" ref="AD2:AD12" si="1">AF2-Z2</f>
        <v>64</v>
      </c>
      <c r="AE2">
        <v>1213</v>
      </c>
      <c r="AF2">
        <v>87</v>
      </c>
      <c r="AG2">
        <v>4.66</v>
      </c>
      <c r="AH2" s="12">
        <v>205.67</v>
      </c>
      <c r="AI2">
        <f>AG2/AG2</f>
        <v>1</v>
      </c>
      <c r="AJ2">
        <f>AH2/AH2</f>
        <v>1</v>
      </c>
    </row>
    <row r="3" spans="1:36" x14ac:dyDescent="0.25">
      <c r="A3">
        <v>1</v>
      </c>
      <c r="B3" s="5">
        <v>1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>
        <v>2010</v>
      </c>
      <c r="S3" s="5">
        <v>1836162</v>
      </c>
      <c r="T3" s="6">
        <v>997712</v>
      </c>
      <c r="U3" s="7">
        <v>0.495</v>
      </c>
      <c r="V3" t="s">
        <v>1</v>
      </c>
      <c r="W3" s="8" t="s">
        <v>36</v>
      </c>
      <c r="X3" s="9">
        <v>214</v>
      </c>
      <c r="Y3">
        <v>1324</v>
      </c>
      <c r="Z3" s="9">
        <v>15</v>
      </c>
      <c r="AA3">
        <v>70</v>
      </c>
      <c r="AB3" s="10">
        <v>10057</v>
      </c>
      <c r="AC3" s="13">
        <f t="shared" si="0"/>
        <v>886</v>
      </c>
      <c r="AD3" s="13">
        <f t="shared" si="1"/>
        <v>45</v>
      </c>
      <c r="AE3">
        <v>1100</v>
      </c>
      <c r="AF3">
        <v>60</v>
      </c>
      <c r="AG3">
        <v>4.8499999999999996</v>
      </c>
      <c r="AH3" s="12">
        <v>195.67</v>
      </c>
      <c r="AI3">
        <f>AG3/AG2</f>
        <v>1.040772532188841</v>
      </c>
      <c r="AJ3">
        <f>AH3/AH2</f>
        <v>0.95137842174356979</v>
      </c>
    </row>
    <row r="4" spans="1:36" ht="15.75" x14ac:dyDescent="0.25">
      <c r="A4">
        <v>1</v>
      </c>
      <c r="B4" s="5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>
        <v>2011</v>
      </c>
      <c r="S4" s="5">
        <v>1872844</v>
      </c>
      <c r="T4" s="6">
        <v>1236642.8</v>
      </c>
      <c r="U4" s="7">
        <v>0.53139999999999998</v>
      </c>
      <c r="V4" t="s">
        <v>1</v>
      </c>
      <c r="W4" s="8" t="s">
        <v>36</v>
      </c>
      <c r="X4" s="9">
        <v>248</v>
      </c>
      <c r="Y4">
        <v>1352</v>
      </c>
      <c r="Z4" s="9">
        <v>31</v>
      </c>
      <c r="AA4">
        <v>105</v>
      </c>
      <c r="AB4" s="14">
        <v>9995</v>
      </c>
      <c r="AC4" s="13">
        <f t="shared" si="0"/>
        <v>875</v>
      </c>
      <c r="AD4" s="13">
        <f t="shared" si="1"/>
        <v>56</v>
      </c>
      <c r="AE4" s="5">
        <v>1123</v>
      </c>
      <c r="AF4">
        <v>87</v>
      </c>
      <c r="AG4">
        <v>5</v>
      </c>
      <c r="AH4" s="15">
        <v>204.11</v>
      </c>
      <c r="AI4">
        <f>AG4/AG2</f>
        <v>1.0729613733905579</v>
      </c>
      <c r="AJ4">
        <f>AH4/AH2</f>
        <v>0.99241503379199703</v>
      </c>
    </row>
    <row r="5" spans="1:36" x14ac:dyDescent="0.25">
      <c r="A5">
        <v>1</v>
      </c>
      <c r="B5" s="5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>
        <v>2012</v>
      </c>
      <c r="S5" s="5">
        <v>1908785</v>
      </c>
      <c r="T5" s="6">
        <v>1447720.7</v>
      </c>
      <c r="U5" s="7">
        <v>0.53390000000000004</v>
      </c>
      <c r="V5" t="s">
        <v>1</v>
      </c>
      <c r="W5" s="8" t="s">
        <v>36</v>
      </c>
      <c r="X5" s="9">
        <v>253</v>
      </c>
      <c r="Y5">
        <v>1436</v>
      </c>
      <c r="Z5" s="9">
        <v>13</v>
      </c>
      <c r="AA5">
        <v>95</v>
      </c>
      <c r="AB5" s="14">
        <v>11200</v>
      </c>
      <c r="AC5" s="13">
        <f t="shared" si="0"/>
        <v>892</v>
      </c>
      <c r="AD5" s="13">
        <f t="shared" si="1"/>
        <v>63</v>
      </c>
      <c r="AE5" s="5">
        <v>1145</v>
      </c>
      <c r="AF5">
        <v>76</v>
      </c>
      <c r="AG5">
        <v>4.8</v>
      </c>
      <c r="AH5" s="12">
        <v>191.67</v>
      </c>
      <c r="AI5">
        <f>AG5/AG2</f>
        <v>1.0300429184549356</v>
      </c>
      <c r="AJ5">
        <f>AH5/AH2</f>
        <v>0.93192979044099766</v>
      </c>
    </row>
    <row r="6" spans="1:36" x14ac:dyDescent="0.25">
      <c r="A6">
        <v>1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>
        <v>2013</v>
      </c>
      <c r="S6" s="5">
        <v>1946831</v>
      </c>
      <c r="T6" s="6">
        <v>1741930.5</v>
      </c>
      <c r="U6" s="7">
        <v>0.50900000000000001</v>
      </c>
      <c r="V6" t="s">
        <v>1</v>
      </c>
      <c r="W6" s="8" t="s">
        <v>36</v>
      </c>
      <c r="X6" s="9">
        <v>211</v>
      </c>
      <c r="Y6">
        <v>1094</v>
      </c>
      <c r="Z6" s="9">
        <v>23</v>
      </c>
      <c r="AA6">
        <v>95</v>
      </c>
      <c r="AB6" s="14">
        <v>10701</v>
      </c>
      <c r="AC6" s="13">
        <f t="shared" si="0"/>
        <v>682</v>
      </c>
      <c r="AD6" s="13">
        <f t="shared" si="1"/>
        <v>60</v>
      </c>
      <c r="AE6">
        <v>893</v>
      </c>
      <c r="AF6" s="5">
        <v>83</v>
      </c>
      <c r="AG6">
        <v>4.78</v>
      </c>
      <c r="AH6">
        <v>202.09</v>
      </c>
      <c r="AI6">
        <f>AG6/AG2</f>
        <v>1.0257510729613735</v>
      </c>
      <c r="AJ6">
        <f>AH6/AH2</f>
        <v>0.98259347498419802</v>
      </c>
    </row>
    <row r="7" spans="1:36" x14ac:dyDescent="0.25">
      <c r="A7" s="16">
        <v>1</v>
      </c>
      <c r="B7" s="13">
        <v>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6">
        <v>2014</v>
      </c>
      <c r="S7" s="11">
        <v>1984572</v>
      </c>
      <c r="T7" s="17">
        <v>1910366.2</v>
      </c>
      <c r="U7" s="18">
        <v>0.48370000000000002</v>
      </c>
      <c r="V7" s="19" t="s">
        <v>1</v>
      </c>
      <c r="W7" s="20" t="s">
        <v>36</v>
      </c>
      <c r="X7" s="21">
        <v>135</v>
      </c>
      <c r="Y7" s="19">
        <v>826</v>
      </c>
      <c r="Z7" s="21">
        <v>30</v>
      </c>
      <c r="AA7" s="19">
        <v>116</v>
      </c>
      <c r="AB7" s="19">
        <v>9724</v>
      </c>
      <c r="AC7" s="11">
        <f t="shared" si="0"/>
        <v>518</v>
      </c>
      <c r="AD7" s="11">
        <f t="shared" si="1"/>
        <v>63</v>
      </c>
      <c r="AE7" s="19">
        <v>653</v>
      </c>
      <c r="AF7" s="19">
        <v>93</v>
      </c>
      <c r="AG7">
        <v>4.76</v>
      </c>
      <c r="AH7">
        <v>238.1</v>
      </c>
      <c r="AI7">
        <f>AG7/AG2</f>
        <v>1.0214592274678111</v>
      </c>
      <c r="AJ7">
        <f>AH7/AH2</f>
        <v>1.1576797782856032</v>
      </c>
    </row>
    <row r="8" spans="1:36" x14ac:dyDescent="0.25">
      <c r="A8" s="16">
        <v>1</v>
      </c>
      <c r="B8" s="13">
        <v>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6">
        <v>2015</v>
      </c>
      <c r="S8" s="11">
        <v>1921888</v>
      </c>
      <c r="T8" s="17">
        <v>1976047.7</v>
      </c>
      <c r="U8" s="18">
        <v>0.4844</v>
      </c>
      <c r="V8" s="19" t="s">
        <v>1</v>
      </c>
      <c r="W8" s="20" t="s">
        <v>36</v>
      </c>
      <c r="X8" s="21">
        <v>150</v>
      </c>
      <c r="Y8" s="19">
        <v>796</v>
      </c>
      <c r="Z8" s="21">
        <v>17</v>
      </c>
      <c r="AA8" s="19">
        <v>63</v>
      </c>
      <c r="AB8" s="19">
        <v>9051</v>
      </c>
      <c r="AC8" s="11">
        <f t="shared" si="0"/>
        <v>495</v>
      </c>
      <c r="AD8" s="11">
        <f t="shared" si="1"/>
        <v>33</v>
      </c>
      <c r="AE8" s="19">
        <v>645</v>
      </c>
      <c r="AF8" s="19">
        <v>50</v>
      </c>
      <c r="AG8" s="12">
        <v>3.61</v>
      </c>
      <c r="AH8">
        <v>245.63</v>
      </c>
      <c r="AI8">
        <f>AG8/AG2</f>
        <v>0.77467811158798283</v>
      </c>
      <c r="AJ8">
        <f>AH8/AH2</f>
        <v>1.1942918267126952</v>
      </c>
    </row>
    <row r="9" spans="1:36" ht="15.75" x14ac:dyDescent="0.25">
      <c r="A9" s="16">
        <v>1</v>
      </c>
      <c r="B9" s="13">
        <v>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2016</v>
      </c>
      <c r="S9" s="21">
        <v>1947552</v>
      </c>
      <c r="T9" s="17">
        <v>2190005.1</v>
      </c>
      <c r="U9" s="18">
        <v>0.51139999999999997</v>
      </c>
      <c r="V9" s="19" t="s">
        <v>1</v>
      </c>
      <c r="W9" s="20" t="s">
        <v>36</v>
      </c>
      <c r="X9" s="11">
        <v>194</v>
      </c>
      <c r="Y9" s="22">
        <v>881</v>
      </c>
      <c r="Z9" s="11">
        <v>29</v>
      </c>
      <c r="AA9" s="22">
        <v>154</v>
      </c>
      <c r="AB9" s="19">
        <v>9422</v>
      </c>
      <c r="AC9" s="11">
        <f t="shared" si="0"/>
        <v>510</v>
      </c>
      <c r="AD9" s="11">
        <f t="shared" si="1"/>
        <v>79</v>
      </c>
      <c r="AE9" s="22">
        <v>704</v>
      </c>
      <c r="AF9" s="22">
        <v>108</v>
      </c>
      <c r="AG9" s="23">
        <v>5.1100000000000003</v>
      </c>
      <c r="AH9" s="15">
        <v>378.4</v>
      </c>
      <c r="AI9">
        <f>AG9/AG2</f>
        <v>1.0965665236051503</v>
      </c>
      <c r="AJ9">
        <f>AH9/AH2</f>
        <v>1.8398405212233189</v>
      </c>
    </row>
    <row r="10" spans="1:36" x14ac:dyDescent="0.25">
      <c r="A10" s="16">
        <v>1</v>
      </c>
      <c r="B10" s="13">
        <v>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2017</v>
      </c>
      <c r="S10" s="24">
        <v>1983465</v>
      </c>
      <c r="T10" s="17">
        <v>2472041.7999999998</v>
      </c>
      <c r="U10" s="25">
        <v>0.54290000000000005</v>
      </c>
      <c r="V10" s="19" t="s">
        <v>1</v>
      </c>
      <c r="W10" s="20" t="s">
        <v>36</v>
      </c>
      <c r="X10" s="11">
        <v>197</v>
      </c>
      <c r="Y10" s="22">
        <v>819</v>
      </c>
      <c r="Z10" s="11">
        <v>24</v>
      </c>
      <c r="AA10" s="22">
        <v>184</v>
      </c>
      <c r="AB10" s="22">
        <v>9342</v>
      </c>
      <c r="AC10" s="11">
        <f t="shared" si="0"/>
        <v>424</v>
      </c>
      <c r="AD10" s="11">
        <f t="shared" si="1"/>
        <v>123</v>
      </c>
      <c r="AE10" s="22">
        <v>621</v>
      </c>
      <c r="AF10" s="22">
        <v>147</v>
      </c>
      <c r="AG10">
        <v>5.95</v>
      </c>
      <c r="AH10" s="12">
        <v>368.32</v>
      </c>
      <c r="AI10">
        <f>AG10/AG2</f>
        <v>1.2768240343347639</v>
      </c>
      <c r="AJ10">
        <f>AH10/AH2</f>
        <v>1.7908299703408372</v>
      </c>
    </row>
    <row r="11" spans="1:36" x14ac:dyDescent="0.25">
      <c r="A11" s="16">
        <v>1</v>
      </c>
      <c r="B11" s="13">
        <v>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32">
        <v>2018</v>
      </c>
      <c r="S11" s="33">
        <v>2017278</v>
      </c>
      <c r="T11" s="34">
        <v>2795117</v>
      </c>
      <c r="U11" s="35">
        <v>0.60729999999999995</v>
      </c>
      <c r="V11" s="36" t="s">
        <v>1</v>
      </c>
      <c r="W11" s="37" t="s">
        <v>36</v>
      </c>
      <c r="X11" s="38">
        <v>193</v>
      </c>
      <c r="Y11" s="39">
        <v>1002</v>
      </c>
      <c r="Z11" s="38">
        <v>23</v>
      </c>
      <c r="AA11" s="39">
        <v>267</v>
      </c>
      <c r="AB11" s="39">
        <v>10410</v>
      </c>
      <c r="AC11" s="38">
        <f t="shared" si="0"/>
        <v>555</v>
      </c>
      <c r="AD11" s="38">
        <f t="shared" si="1"/>
        <v>194</v>
      </c>
      <c r="AE11" s="39">
        <v>748</v>
      </c>
      <c r="AF11" s="39">
        <v>217</v>
      </c>
      <c r="AG11" s="40">
        <v>5.5</v>
      </c>
      <c r="AH11" s="40">
        <v>406.66</v>
      </c>
      <c r="AI11" s="40">
        <f>AG11/AG2</f>
        <v>1.1802575107296136</v>
      </c>
      <c r="AJ11" s="40">
        <f>AH11/AH2</f>
        <v>1.9772451013759909</v>
      </c>
    </row>
    <row r="12" spans="1:36" x14ac:dyDescent="0.25">
      <c r="A12" s="16">
        <v>1</v>
      </c>
      <c r="B12" s="13">
        <v>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2019</v>
      </c>
      <c r="S12" s="24">
        <v>2038935</v>
      </c>
      <c r="T12" s="17">
        <v>3246080.4</v>
      </c>
      <c r="U12" s="25">
        <v>0.66979999999999995</v>
      </c>
      <c r="V12" s="19" t="s">
        <v>1</v>
      </c>
      <c r="W12" s="20" t="s">
        <v>36</v>
      </c>
      <c r="X12" s="11">
        <v>193</v>
      </c>
      <c r="Y12" s="22">
        <v>1152</v>
      </c>
      <c r="Z12" s="11">
        <v>40</v>
      </c>
      <c r="AA12" s="22">
        <v>228</v>
      </c>
      <c r="AB12" s="22">
        <v>11201</v>
      </c>
      <c r="AC12" s="11">
        <f t="shared" si="0"/>
        <v>686</v>
      </c>
      <c r="AD12" s="11">
        <f t="shared" si="1"/>
        <v>146</v>
      </c>
      <c r="AE12" s="22">
        <v>879</v>
      </c>
      <c r="AF12" s="22">
        <v>186</v>
      </c>
      <c r="AG12">
        <v>5.92</v>
      </c>
      <c r="AH12">
        <v>428.51</v>
      </c>
      <c r="AI12">
        <f>AG12/AG2</f>
        <v>1.2703862660944205</v>
      </c>
      <c r="AJ12">
        <f>AH12/AH2</f>
        <v>2.0834832498662905</v>
      </c>
    </row>
    <row r="13" spans="1:36" ht="24" x14ac:dyDescent="0.25">
      <c r="A13">
        <v>2</v>
      </c>
      <c r="B13" s="5">
        <v>0</v>
      </c>
      <c r="C13" s="5">
        <v>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>
        <v>2009</v>
      </c>
      <c r="S13" s="5">
        <v>1361877</v>
      </c>
      <c r="T13" s="6">
        <v>3175259.2</v>
      </c>
      <c r="U13" s="7">
        <v>0.496</v>
      </c>
      <c r="V13" s="12" t="s">
        <v>2</v>
      </c>
      <c r="W13" s="26" t="s">
        <v>37</v>
      </c>
      <c r="X13" s="9">
        <v>989</v>
      </c>
      <c r="Y13">
        <v>2368</v>
      </c>
      <c r="Z13" s="9">
        <v>227</v>
      </c>
      <c r="AA13">
        <v>427</v>
      </c>
      <c r="AB13" s="10">
        <v>187176</v>
      </c>
      <c r="AE13">
        <v>1951</v>
      </c>
      <c r="AF13">
        <v>329</v>
      </c>
      <c r="AG13">
        <v>4.66</v>
      </c>
      <c r="AH13" s="12">
        <v>205.67</v>
      </c>
      <c r="AI13">
        <f>AG13/AG13</f>
        <v>1</v>
      </c>
      <c r="AJ13">
        <f>AH13/AH13</f>
        <v>1</v>
      </c>
    </row>
    <row r="14" spans="1:36" ht="24" x14ac:dyDescent="0.25">
      <c r="A14">
        <v>2</v>
      </c>
      <c r="B14" s="5">
        <v>0</v>
      </c>
      <c r="C14" s="5">
        <v>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>
        <v>2010</v>
      </c>
      <c r="S14" s="5">
        <v>1390610</v>
      </c>
      <c r="T14" s="6">
        <v>3923412.6</v>
      </c>
      <c r="U14" s="7">
        <v>0.495</v>
      </c>
      <c r="V14" s="12" t="s">
        <v>2</v>
      </c>
      <c r="W14" s="26" t="s">
        <v>37</v>
      </c>
      <c r="X14" s="9">
        <v>920</v>
      </c>
      <c r="Y14">
        <v>2230</v>
      </c>
      <c r="Z14" s="9">
        <v>162</v>
      </c>
      <c r="AA14">
        <v>294</v>
      </c>
      <c r="AB14" s="10">
        <v>186499</v>
      </c>
      <c r="AC14" s="13">
        <f>AE14-X14</f>
        <v>922</v>
      </c>
      <c r="AD14" s="13">
        <f>AF14-Z14</f>
        <v>75</v>
      </c>
      <c r="AE14">
        <v>1842</v>
      </c>
      <c r="AF14">
        <v>237</v>
      </c>
      <c r="AG14">
        <v>4.8499999999999996</v>
      </c>
      <c r="AH14" s="12">
        <v>195.67</v>
      </c>
      <c r="AI14">
        <f>AG14/AG13</f>
        <v>1.040772532188841</v>
      </c>
      <c r="AJ14">
        <f>AH14/AH13</f>
        <v>0.95137842174356979</v>
      </c>
    </row>
    <row r="15" spans="1:36" ht="24" x14ac:dyDescent="0.25">
      <c r="A15">
        <v>2</v>
      </c>
      <c r="B15" s="5">
        <v>0</v>
      </c>
      <c r="C15" s="5">
        <v>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>
        <v>2011</v>
      </c>
      <c r="S15" s="5">
        <v>1413152</v>
      </c>
      <c r="T15" s="6">
        <v>4860213.9000000004</v>
      </c>
      <c r="U15" s="7">
        <v>0.53139999999999998</v>
      </c>
      <c r="V15" s="12" t="s">
        <v>2</v>
      </c>
      <c r="W15" s="26" t="s">
        <v>37</v>
      </c>
      <c r="X15" s="9">
        <v>1203</v>
      </c>
      <c r="Y15">
        <v>2726</v>
      </c>
      <c r="Z15" s="9">
        <v>166</v>
      </c>
      <c r="AA15">
        <v>320</v>
      </c>
      <c r="AB15" s="27">
        <v>183152</v>
      </c>
      <c r="AC15" s="13">
        <f>AE15-X15</f>
        <v>1039</v>
      </c>
      <c r="AD15" s="13">
        <f>AF15-Z15</f>
        <v>96</v>
      </c>
      <c r="AE15" s="5">
        <v>2242</v>
      </c>
      <c r="AF15">
        <v>262</v>
      </c>
      <c r="AG15">
        <v>5</v>
      </c>
      <c r="AH15" s="15">
        <v>204.11</v>
      </c>
      <c r="AI15">
        <f>AG15/AG13</f>
        <v>1.0729613733905579</v>
      </c>
      <c r="AJ15">
        <f>AH15/AH13</f>
        <v>0.99241503379199703</v>
      </c>
    </row>
    <row r="16" spans="1:36" ht="24" x14ac:dyDescent="0.25">
      <c r="A16">
        <v>2</v>
      </c>
      <c r="B16" s="5">
        <v>0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>
        <v>2012</v>
      </c>
      <c r="S16" s="5">
        <v>1449366</v>
      </c>
      <c r="T16" s="6">
        <v>5715879.2000000002</v>
      </c>
      <c r="U16" s="7">
        <v>0.53390000000000004</v>
      </c>
      <c r="V16" s="12" t="s">
        <v>2</v>
      </c>
      <c r="W16" s="26" t="s">
        <v>37</v>
      </c>
      <c r="X16" s="9">
        <v>1125</v>
      </c>
      <c r="Y16">
        <v>2610</v>
      </c>
      <c r="Z16" s="9">
        <v>185</v>
      </c>
      <c r="AA16">
        <v>325</v>
      </c>
      <c r="AB16" s="27">
        <v>158467</v>
      </c>
      <c r="AC16" s="13">
        <f>AE16-X16</f>
        <v>927</v>
      </c>
      <c r="AD16" s="13">
        <f>AF16-Z16</f>
        <v>70</v>
      </c>
      <c r="AE16" s="5">
        <v>2052</v>
      </c>
      <c r="AF16">
        <v>255</v>
      </c>
      <c r="AG16">
        <v>4.8</v>
      </c>
      <c r="AH16" s="12">
        <v>191.67</v>
      </c>
      <c r="AI16">
        <f>AG16/AG13</f>
        <v>1.0300429184549356</v>
      </c>
      <c r="AJ16">
        <f>AH16/AH13</f>
        <v>0.93192979044099766</v>
      </c>
    </row>
    <row r="17" spans="1:36" ht="24" x14ac:dyDescent="0.25">
      <c r="A17">
        <v>2</v>
      </c>
      <c r="B17" s="5">
        <v>0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>
        <v>2013</v>
      </c>
      <c r="S17" s="5">
        <v>1474849</v>
      </c>
      <c r="T17" s="6">
        <v>7127916.4000000004</v>
      </c>
      <c r="U17" s="7">
        <v>0.50900000000000001</v>
      </c>
      <c r="V17" s="12" t="s">
        <v>2</v>
      </c>
      <c r="W17" s="26" t="s">
        <v>37</v>
      </c>
      <c r="X17" s="9">
        <v>740</v>
      </c>
      <c r="Y17">
        <v>1715</v>
      </c>
      <c r="Z17" s="9">
        <v>167</v>
      </c>
      <c r="AA17">
        <v>324</v>
      </c>
      <c r="AB17" s="27">
        <v>148491</v>
      </c>
      <c r="AE17">
        <v>1389</v>
      </c>
      <c r="AF17" s="5">
        <v>255</v>
      </c>
      <c r="AG17">
        <v>4.78</v>
      </c>
      <c r="AH17">
        <v>202.09</v>
      </c>
      <c r="AI17">
        <f>AG17/AG13</f>
        <v>1.0257510729613735</v>
      </c>
      <c r="AJ17">
        <f>AH17/AH13</f>
        <v>0.98259347498419802</v>
      </c>
    </row>
    <row r="18" spans="1:36" x14ac:dyDescent="0.25">
      <c r="A18" s="16">
        <v>2</v>
      </c>
      <c r="B18" s="13">
        <v>0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6">
        <v>2014</v>
      </c>
      <c r="S18" s="11">
        <v>1506899</v>
      </c>
      <c r="T18" s="17">
        <v>8143570.2000000002</v>
      </c>
      <c r="U18" s="18">
        <v>0.48370000000000002</v>
      </c>
      <c r="V18" s="19" t="s">
        <v>2</v>
      </c>
      <c r="W18" s="20" t="s">
        <v>37</v>
      </c>
      <c r="X18" s="21">
        <v>910</v>
      </c>
      <c r="Y18" s="19">
        <v>2031</v>
      </c>
      <c r="Z18" s="21">
        <v>199</v>
      </c>
      <c r="AA18" s="19">
        <v>382</v>
      </c>
      <c r="AB18" s="19">
        <v>133736</v>
      </c>
      <c r="AC18" s="11">
        <f t="shared" ref="AC18:AC23" si="2">AE18-X18</f>
        <v>716</v>
      </c>
      <c r="AD18" s="11">
        <f t="shared" ref="AD18:AD23" si="3">AF18-Z18</f>
        <v>94</v>
      </c>
      <c r="AE18" s="19">
        <v>1626</v>
      </c>
      <c r="AF18" s="19">
        <v>293</v>
      </c>
      <c r="AG18">
        <v>4.76</v>
      </c>
      <c r="AH18">
        <v>238.1</v>
      </c>
      <c r="AI18">
        <f>AG18/AG13</f>
        <v>1.0214592274678111</v>
      </c>
      <c r="AJ18">
        <f>AH18/AH13</f>
        <v>1.1576797782856032</v>
      </c>
    </row>
    <row r="19" spans="1:36" x14ac:dyDescent="0.25">
      <c r="A19" s="16">
        <v>2</v>
      </c>
      <c r="B19" s="13">
        <v>0</v>
      </c>
      <c r="C19" s="13">
        <v>1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6">
        <v>2015</v>
      </c>
      <c r="S19" s="11">
        <v>1641444</v>
      </c>
      <c r="T19" s="17">
        <v>9100006</v>
      </c>
      <c r="U19" s="18">
        <v>0.4844</v>
      </c>
      <c r="V19" s="19" t="s">
        <v>2</v>
      </c>
      <c r="W19" s="20" t="s">
        <v>37</v>
      </c>
      <c r="X19" s="19">
        <v>1129</v>
      </c>
      <c r="Y19" s="19">
        <v>2391</v>
      </c>
      <c r="Z19" s="21">
        <v>294</v>
      </c>
      <c r="AA19" s="19">
        <v>489</v>
      </c>
      <c r="AB19" s="11">
        <v>128707</v>
      </c>
      <c r="AC19" s="11">
        <f t="shared" si="2"/>
        <v>754</v>
      </c>
      <c r="AD19" s="11">
        <f t="shared" si="3"/>
        <v>93</v>
      </c>
      <c r="AE19" s="19">
        <v>1883</v>
      </c>
      <c r="AF19" s="19">
        <v>387</v>
      </c>
      <c r="AG19" s="12">
        <v>3.61</v>
      </c>
      <c r="AH19">
        <v>245.63</v>
      </c>
      <c r="AI19">
        <f>AG19/AG13</f>
        <v>0.77467811158798283</v>
      </c>
      <c r="AJ19">
        <f>AH19/AH13</f>
        <v>1.1942918267126952</v>
      </c>
    </row>
    <row r="20" spans="1:36" ht="15.75" x14ac:dyDescent="0.25">
      <c r="A20" s="16">
        <v>2</v>
      </c>
      <c r="B20" s="13">
        <v>0</v>
      </c>
      <c r="C20" s="13">
        <v>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2016</v>
      </c>
      <c r="S20" s="21">
        <v>1702766</v>
      </c>
      <c r="T20" s="17">
        <v>10601347.800000001</v>
      </c>
      <c r="U20" s="18">
        <v>0.51139999999999997</v>
      </c>
      <c r="V20" s="19" t="s">
        <v>2</v>
      </c>
      <c r="W20" s="20" t="s">
        <v>37</v>
      </c>
      <c r="X20" s="19">
        <v>1451</v>
      </c>
      <c r="Y20" s="22">
        <v>3095</v>
      </c>
      <c r="Z20" s="11">
        <v>353</v>
      </c>
      <c r="AA20" s="22">
        <v>624</v>
      </c>
      <c r="AB20" s="22">
        <v>130761</v>
      </c>
      <c r="AC20" s="11">
        <f t="shared" si="2"/>
        <v>939</v>
      </c>
      <c r="AD20" s="11">
        <f t="shared" si="3"/>
        <v>126</v>
      </c>
      <c r="AE20" s="22">
        <v>2390</v>
      </c>
      <c r="AF20" s="22">
        <v>479</v>
      </c>
      <c r="AG20" s="23">
        <v>5.1100000000000003</v>
      </c>
      <c r="AH20" s="15">
        <v>378.4</v>
      </c>
      <c r="AI20">
        <f>AG20/AG13</f>
        <v>1.0965665236051503</v>
      </c>
      <c r="AJ20">
        <f>AH20/AH13</f>
        <v>1.8398405212233189</v>
      </c>
    </row>
    <row r="21" spans="1:36" x14ac:dyDescent="0.25">
      <c r="A21" s="16">
        <v>2</v>
      </c>
      <c r="B21" s="13">
        <v>0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2017</v>
      </c>
      <c r="S21" s="24">
        <v>1751308</v>
      </c>
      <c r="T21" s="17">
        <v>11893225.9</v>
      </c>
      <c r="U21" s="25">
        <v>0.54290000000000005</v>
      </c>
      <c r="V21" s="19" t="s">
        <v>2</v>
      </c>
      <c r="W21" s="20" t="s">
        <v>37</v>
      </c>
      <c r="X21" s="11">
        <v>1314</v>
      </c>
      <c r="Y21" s="22">
        <v>2907</v>
      </c>
      <c r="Z21" s="19">
        <v>349</v>
      </c>
      <c r="AA21" s="22">
        <v>628</v>
      </c>
      <c r="AB21" s="22">
        <v>131292</v>
      </c>
      <c r="AC21" s="11">
        <f t="shared" si="2"/>
        <v>873</v>
      </c>
      <c r="AD21" s="11">
        <f t="shared" si="3"/>
        <v>126</v>
      </c>
      <c r="AE21" s="22">
        <v>2187</v>
      </c>
      <c r="AF21" s="22">
        <v>475</v>
      </c>
      <c r="AG21">
        <v>5.95</v>
      </c>
      <c r="AH21" s="12">
        <v>368.32</v>
      </c>
      <c r="AI21">
        <f>AG21/AG13</f>
        <v>1.2768240343347639</v>
      </c>
      <c r="AJ21">
        <f>AH21/AH13</f>
        <v>1.7908299703408372</v>
      </c>
    </row>
    <row r="22" spans="1:36" x14ac:dyDescent="0.25">
      <c r="A22" s="16">
        <v>2</v>
      </c>
      <c r="B22" s="13">
        <v>0</v>
      </c>
      <c r="C22" s="13">
        <v>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32">
        <v>2018</v>
      </c>
      <c r="S22" s="33">
        <v>1801993</v>
      </c>
      <c r="T22" s="34">
        <v>12132649.699999999</v>
      </c>
      <c r="U22" s="35">
        <v>0.60729999999999995</v>
      </c>
      <c r="V22" s="36" t="s">
        <v>2</v>
      </c>
      <c r="W22" s="37" t="s">
        <v>37</v>
      </c>
      <c r="X22" s="38">
        <v>1264</v>
      </c>
      <c r="Y22" s="39">
        <v>2937</v>
      </c>
      <c r="Z22" s="39">
        <v>302</v>
      </c>
      <c r="AA22" s="39">
        <v>608</v>
      </c>
      <c r="AB22" s="39">
        <v>143860</v>
      </c>
      <c r="AC22" s="38">
        <f t="shared" si="2"/>
        <v>886</v>
      </c>
      <c r="AD22" s="38">
        <f t="shared" si="3"/>
        <v>159</v>
      </c>
      <c r="AE22" s="39">
        <v>2150</v>
      </c>
      <c r="AF22" s="39">
        <v>461</v>
      </c>
      <c r="AG22" s="40">
        <v>5.5</v>
      </c>
      <c r="AH22" s="40">
        <v>406.66</v>
      </c>
      <c r="AI22" s="40">
        <f>AG22/AG13</f>
        <v>1.1802575107296136</v>
      </c>
      <c r="AJ22" s="40">
        <f>AH22/AH13</f>
        <v>1.9772451013759909</v>
      </c>
    </row>
    <row r="23" spans="1:36" x14ac:dyDescent="0.25">
      <c r="A23" s="16">
        <v>2</v>
      </c>
      <c r="B23" s="13">
        <v>0</v>
      </c>
      <c r="C23" s="13">
        <v>1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2019</v>
      </c>
      <c r="S23" s="24">
        <v>1854656</v>
      </c>
      <c r="T23" s="17">
        <v>13546958.4</v>
      </c>
      <c r="U23" s="25">
        <v>0.66979999999999995</v>
      </c>
      <c r="V23" s="19" t="s">
        <v>2</v>
      </c>
      <c r="W23" s="20" t="s">
        <v>37</v>
      </c>
      <c r="X23" s="11">
        <v>1275</v>
      </c>
      <c r="Y23" s="22">
        <v>3072</v>
      </c>
      <c r="Z23" s="22">
        <v>275</v>
      </c>
      <c r="AA23" s="22">
        <v>550</v>
      </c>
      <c r="AB23" s="22">
        <v>162680</v>
      </c>
      <c r="AC23" s="11">
        <f t="shared" si="2"/>
        <v>958</v>
      </c>
      <c r="AD23" s="11">
        <f t="shared" si="3"/>
        <v>155</v>
      </c>
      <c r="AE23" s="22">
        <v>2233</v>
      </c>
      <c r="AF23" s="22">
        <v>430</v>
      </c>
      <c r="AG23">
        <v>5.92</v>
      </c>
      <c r="AH23">
        <v>428.51</v>
      </c>
      <c r="AI23">
        <f>AG23/AG13</f>
        <v>1.2703862660944205</v>
      </c>
      <c r="AJ23">
        <f>AH23/AH13</f>
        <v>2.0834832498662905</v>
      </c>
    </row>
    <row r="24" spans="1:36" x14ac:dyDescent="0.25">
      <c r="A24">
        <v>3</v>
      </c>
      <c r="B24" s="5">
        <v>0</v>
      </c>
      <c r="C24" s="5">
        <v>0</v>
      </c>
      <c r="D24" s="5">
        <v>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>
        <v>2009</v>
      </c>
      <c r="S24" s="5">
        <v>738827</v>
      </c>
      <c r="T24" s="6">
        <v>524837</v>
      </c>
      <c r="U24" s="7">
        <v>0.496</v>
      </c>
      <c r="V24" t="s">
        <v>38</v>
      </c>
      <c r="W24" s="8" t="s">
        <v>39</v>
      </c>
      <c r="X24" s="9">
        <v>488</v>
      </c>
      <c r="Y24">
        <v>3122</v>
      </c>
      <c r="Z24" s="9">
        <v>32</v>
      </c>
      <c r="AA24">
        <v>254</v>
      </c>
      <c r="AB24" s="10">
        <v>17609</v>
      </c>
      <c r="AE24">
        <v>2662</v>
      </c>
      <c r="AF24">
        <v>194</v>
      </c>
      <c r="AG24">
        <v>4.66</v>
      </c>
      <c r="AH24" s="12">
        <v>205.67</v>
      </c>
      <c r="AI24">
        <f>AG24/AG24</f>
        <v>1</v>
      </c>
      <c r="AJ24">
        <f>AH24/AH24</f>
        <v>1</v>
      </c>
    </row>
    <row r="25" spans="1:36" x14ac:dyDescent="0.25">
      <c r="A25">
        <v>3</v>
      </c>
      <c r="B25" s="5">
        <v>0</v>
      </c>
      <c r="C25" s="5">
        <v>0</v>
      </c>
      <c r="D25" s="5">
        <v>1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>
        <v>2010</v>
      </c>
      <c r="S25" s="5">
        <v>735134</v>
      </c>
      <c r="T25" s="6">
        <v>585965.4</v>
      </c>
      <c r="U25" s="7">
        <v>0.495</v>
      </c>
      <c r="V25" t="s">
        <v>38</v>
      </c>
      <c r="W25" s="8" t="s">
        <v>39</v>
      </c>
      <c r="X25" s="9">
        <v>366</v>
      </c>
      <c r="Y25">
        <v>2085</v>
      </c>
      <c r="Z25" s="9">
        <v>16</v>
      </c>
      <c r="AA25">
        <v>162</v>
      </c>
      <c r="AB25" s="10">
        <v>16736</v>
      </c>
      <c r="AC25" s="13">
        <f t="shared" ref="AC25:AC56" si="4">AE25-X25</f>
        <v>1421</v>
      </c>
      <c r="AD25" s="13">
        <f t="shared" ref="AD25:AD56" si="5">AF25-Z25</f>
        <v>107</v>
      </c>
      <c r="AE25">
        <v>1787</v>
      </c>
      <c r="AF25">
        <v>123</v>
      </c>
      <c r="AG25">
        <v>4.8499999999999996</v>
      </c>
      <c r="AH25" s="12">
        <v>195.67</v>
      </c>
      <c r="AI25">
        <f>AG25/AG24</f>
        <v>1.040772532188841</v>
      </c>
      <c r="AJ25">
        <f>AH25/AH24</f>
        <v>0.95137842174356979</v>
      </c>
    </row>
    <row r="26" spans="1:36" ht="15.75" x14ac:dyDescent="0.25">
      <c r="A26">
        <v>3</v>
      </c>
      <c r="B26" s="5">
        <v>0</v>
      </c>
      <c r="C26" s="5">
        <v>0</v>
      </c>
      <c r="D26" s="5">
        <v>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>
        <v>2011</v>
      </c>
      <c r="S26" s="5">
        <v>733281</v>
      </c>
      <c r="T26" s="6">
        <v>804754.5</v>
      </c>
      <c r="U26" s="7">
        <v>0.53139999999999998</v>
      </c>
      <c r="V26" t="s">
        <v>38</v>
      </c>
      <c r="W26" s="8" t="s">
        <v>39</v>
      </c>
      <c r="X26" s="9">
        <v>507</v>
      </c>
      <c r="Y26">
        <v>2877</v>
      </c>
      <c r="Z26" s="9">
        <v>22</v>
      </c>
      <c r="AA26">
        <v>136</v>
      </c>
      <c r="AB26" s="14">
        <v>16332</v>
      </c>
      <c r="AC26" s="13">
        <f t="shared" si="4"/>
        <v>1874</v>
      </c>
      <c r="AD26" s="13">
        <f t="shared" si="5"/>
        <v>84</v>
      </c>
      <c r="AE26" s="5">
        <v>2381</v>
      </c>
      <c r="AF26">
        <v>106</v>
      </c>
      <c r="AG26">
        <v>5</v>
      </c>
      <c r="AH26" s="15">
        <v>204.11</v>
      </c>
      <c r="AI26">
        <f>AG26/AG24</f>
        <v>1.0729613733905579</v>
      </c>
      <c r="AJ26">
        <f>AH26/AH24</f>
        <v>0.99241503379199703</v>
      </c>
    </row>
    <row r="27" spans="1:36" x14ac:dyDescent="0.25">
      <c r="A27">
        <v>3</v>
      </c>
      <c r="B27" s="5">
        <v>0</v>
      </c>
      <c r="C27" s="5">
        <v>0</v>
      </c>
      <c r="D27" s="5">
        <v>1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>
        <v>2012</v>
      </c>
      <c r="S27" s="5">
        <v>731399</v>
      </c>
      <c r="T27" s="6">
        <v>799967.3</v>
      </c>
      <c r="U27" s="7">
        <v>0.53390000000000004</v>
      </c>
      <c r="V27" t="s">
        <v>38</v>
      </c>
      <c r="W27" s="8" t="s">
        <v>39</v>
      </c>
      <c r="X27" s="9">
        <v>536</v>
      </c>
      <c r="Y27">
        <v>2621</v>
      </c>
      <c r="Z27" s="9">
        <v>19</v>
      </c>
      <c r="AA27">
        <v>137</v>
      </c>
      <c r="AB27" s="14">
        <v>17086</v>
      </c>
      <c r="AC27" s="13">
        <f t="shared" si="4"/>
        <v>1529</v>
      </c>
      <c r="AD27" s="13">
        <f t="shared" si="5"/>
        <v>89</v>
      </c>
      <c r="AE27" s="5">
        <v>2065</v>
      </c>
      <c r="AF27">
        <v>108</v>
      </c>
      <c r="AG27">
        <v>4.8</v>
      </c>
      <c r="AH27" s="12">
        <v>191.67</v>
      </c>
      <c r="AI27">
        <f>AG27/AG24</f>
        <v>1.0300429184549356</v>
      </c>
      <c r="AJ27">
        <f>AH27/AH24</f>
        <v>0.93192979044099766</v>
      </c>
    </row>
    <row r="28" spans="1:36" x14ac:dyDescent="0.25">
      <c r="A28">
        <v>3</v>
      </c>
      <c r="B28" s="5">
        <v>0</v>
      </c>
      <c r="C28" s="5">
        <v>0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>
        <v>2013</v>
      </c>
      <c r="S28" s="5">
        <v>732768</v>
      </c>
      <c r="T28" s="6">
        <v>955620.2</v>
      </c>
      <c r="U28" s="7">
        <v>0.50900000000000001</v>
      </c>
      <c r="V28" t="s">
        <v>38</v>
      </c>
      <c r="W28" s="8" t="s">
        <v>39</v>
      </c>
      <c r="X28" s="9">
        <v>392</v>
      </c>
      <c r="Y28">
        <v>2091</v>
      </c>
      <c r="Z28" s="9">
        <v>37</v>
      </c>
      <c r="AA28">
        <v>200</v>
      </c>
      <c r="AB28" s="14">
        <v>13787</v>
      </c>
      <c r="AC28" s="13">
        <f t="shared" si="4"/>
        <v>1288</v>
      </c>
      <c r="AD28" s="13">
        <f t="shared" si="5"/>
        <v>111</v>
      </c>
      <c r="AE28">
        <v>1680</v>
      </c>
      <c r="AF28" s="5">
        <v>148</v>
      </c>
      <c r="AG28">
        <v>4.78</v>
      </c>
      <c r="AH28">
        <v>202.09</v>
      </c>
      <c r="AI28">
        <f>AG28/AG24</f>
        <v>1.0257510729613735</v>
      </c>
      <c r="AJ28">
        <f>AH28/AH24</f>
        <v>0.98259347498419802</v>
      </c>
    </row>
    <row r="29" spans="1:36" x14ac:dyDescent="0.25">
      <c r="A29" s="16">
        <v>3</v>
      </c>
      <c r="B29" s="13">
        <v>0</v>
      </c>
      <c r="C29" s="13">
        <v>0</v>
      </c>
      <c r="D29" s="13">
        <v>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6">
        <v>2014</v>
      </c>
      <c r="S29" s="11">
        <v>735612</v>
      </c>
      <c r="T29" s="17">
        <v>1051057.8</v>
      </c>
      <c r="U29" s="18">
        <v>0.48370000000000002</v>
      </c>
      <c r="V29" s="19" t="s">
        <v>38</v>
      </c>
      <c r="W29" s="20" t="s">
        <v>39</v>
      </c>
      <c r="X29" s="21">
        <v>433</v>
      </c>
      <c r="Y29" s="19">
        <v>2219</v>
      </c>
      <c r="Z29" s="21">
        <v>36</v>
      </c>
      <c r="AA29" s="19">
        <v>247</v>
      </c>
      <c r="AB29" s="19">
        <v>10289</v>
      </c>
      <c r="AC29" s="11">
        <f t="shared" si="4"/>
        <v>1290</v>
      </c>
      <c r="AD29" s="11">
        <f t="shared" si="5"/>
        <v>138</v>
      </c>
      <c r="AE29" s="21">
        <v>1723</v>
      </c>
      <c r="AF29" s="21">
        <v>174</v>
      </c>
      <c r="AG29">
        <v>4.76</v>
      </c>
      <c r="AH29">
        <v>238.1</v>
      </c>
      <c r="AI29">
        <f>AG29/AG24</f>
        <v>1.0214592274678111</v>
      </c>
      <c r="AJ29">
        <f>AH29/AH24</f>
        <v>1.1576797782856032</v>
      </c>
    </row>
    <row r="30" spans="1:36" x14ac:dyDescent="0.25">
      <c r="A30" s="16">
        <v>3</v>
      </c>
      <c r="B30" s="13">
        <v>0</v>
      </c>
      <c r="C30" s="13">
        <v>0</v>
      </c>
      <c r="D30" s="13">
        <v>1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6">
        <v>2015</v>
      </c>
      <c r="S30" s="11">
        <v>736560</v>
      </c>
      <c r="T30" s="17">
        <v>1121025</v>
      </c>
      <c r="U30" s="18">
        <v>0.4844</v>
      </c>
      <c r="V30" s="19" t="s">
        <v>38</v>
      </c>
      <c r="W30" s="20" t="s">
        <v>39</v>
      </c>
      <c r="X30" s="21">
        <v>519</v>
      </c>
      <c r="Y30" s="19">
        <v>2240</v>
      </c>
      <c r="Z30" s="21">
        <v>43</v>
      </c>
      <c r="AA30" s="19">
        <v>329</v>
      </c>
      <c r="AB30" s="19">
        <v>9267</v>
      </c>
      <c r="AC30" s="11">
        <f t="shared" si="4"/>
        <v>1209</v>
      </c>
      <c r="AD30" s="11">
        <f t="shared" si="5"/>
        <v>204</v>
      </c>
      <c r="AE30" s="19">
        <v>1728</v>
      </c>
      <c r="AF30" s="19">
        <v>247</v>
      </c>
      <c r="AG30" s="12">
        <v>3.61</v>
      </c>
      <c r="AH30">
        <v>245.63</v>
      </c>
      <c r="AI30">
        <f>AG30/AG24</f>
        <v>0.77467811158798283</v>
      </c>
      <c r="AJ30">
        <f>AH30/AH24</f>
        <v>1.1942918267126952</v>
      </c>
    </row>
    <row r="31" spans="1:36" ht="15.75" x14ac:dyDescent="0.25">
      <c r="A31" s="16">
        <v>3</v>
      </c>
      <c r="B31" s="13">
        <v>0</v>
      </c>
      <c r="C31" s="13">
        <v>0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2016</v>
      </c>
      <c r="S31" s="21">
        <v>744420</v>
      </c>
      <c r="T31" s="17">
        <v>1344334.6</v>
      </c>
      <c r="U31" s="18">
        <v>0.51139999999999997</v>
      </c>
      <c r="V31" s="19" t="s">
        <v>38</v>
      </c>
      <c r="W31" s="20" t="s">
        <v>39</v>
      </c>
      <c r="X31" s="11">
        <v>563</v>
      </c>
      <c r="Y31" s="22">
        <v>2277</v>
      </c>
      <c r="Z31" s="11">
        <v>69</v>
      </c>
      <c r="AA31" s="22">
        <v>292</v>
      </c>
      <c r="AB31" s="22">
        <v>8455</v>
      </c>
      <c r="AC31" s="11">
        <f t="shared" si="4"/>
        <v>1188</v>
      </c>
      <c r="AD31" s="11">
        <f t="shared" si="5"/>
        <v>160</v>
      </c>
      <c r="AE31" s="22">
        <v>1751</v>
      </c>
      <c r="AF31" s="22">
        <v>229</v>
      </c>
      <c r="AG31" s="23">
        <v>5.1100000000000003</v>
      </c>
      <c r="AH31" s="15">
        <v>378.4</v>
      </c>
      <c r="AI31">
        <f>AG31/AG24</f>
        <v>1.0965665236051503</v>
      </c>
      <c r="AJ31">
        <f>AH31/AH24</f>
        <v>1.8398405212233189</v>
      </c>
    </row>
    <row r="32" spans="1:36" x14ac:dyDescent="0.25">
      <c r="A32" s="16">
        <v>3</v>
      </c>
      <c r="B32" s="13">
        <v>0</v>
      </c>
      <c r="C32" s="13">
        <v>0</v>
      </c>
      <c r="D32" s="13">
        <v>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2017</v>
      </c>
      <c r="S32" s="24">
        <v>734369</v>
      </c>
      <c r="T32" s="17">
        <v>1552703.8</v>
      </c>
      <c r="U32" s="25">
        <v>0.54290000000000005</v>
      </c>
      <c r="V32" s="19" t="s">
        <v>38</v>
      </c>
      <c r="W32" s="20" t="s">
        <v>39</v>
      </c>
      <c r="X32" s="11">
        <v>585</v>
      </c>
      <c r="Y32" s="22">
        <v>2430</v>
      </c>
      <c r="Z32" s="11">
        <v>76</v>
      </c>
      <c r="AA32" s="22">
        <v>445</v>
      </c>
      <c r="AB32" s="22">
        <v>9441</v>
      </c>
      <c r="AC32" s="11">
        <f t="shared" si="4"/>
        <v>1248</v>
      </c>
      <c r="AD32" s="11">
        <f t="shared" si="5"/>
        <v>236</v>
      </c>
      <c r="AE32" s="22">
        <v>1833</v>
      </c>
      <c r="AF32" s="22">
        <v>312</v>
      </c>
      <c r="AG32">
        <v>5.95</v>
      </c>
      <c r="AH32" s="12">
        <v>368.32</v>
      </c>
      <c r="AI32">
        <f>AG32/AG24</f>
        <v>1.2768240343347639</v>
      </c>
      <c r="AJ32">
        <f>AH32/AH24</f>
        <v>1.7908299703408372</v>
      </c>
    </row>
    <row r="33" spans="1:36" x14ac:dyDescent="0.25">
      <c r="A33" s="16">
        <v>3</v>
      </c>
      <c r="B33" s="13">
        <v>0</v>
      </c>
      <c r="C33" s="13">
        <v>0</v>
      </c>
      <c r="D33" s="13">
        <v>1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32">
        <v>2018</v>
      </c>
      <c r="S33" s="33">
        <v>738942</v>
      </c>
      <c r="T33" s="34">
        <v>1699883.9</v>
      </c>
      <c r="U33" s="35">
        <v>0.60729999999999995</v>
      </c>
      <c r="V33" s="36" t="s">
        <v>38</v>
      </c>
      <c r="W33" s="37" t="s">
        <v>39</v>
      </c>
      <c r="X33" s="38">
        <v>593</v>
      </c>
      <c r="Y33" s="39">
        <v>2560</v>
      </c>
      <c r="Z33" s="38">
        <v>73</v>
      </c>
      <c r="AA33" s="39">
        <v>366</v>
      </c>
      <c r="AB33" s="39">
        <v>10166</v>
      </c>
      <c r="AC33" s="38">
        <f t="shared" si="4"/>
        <v>1322</v>
      </c>
      <c r="AD33" s="38">
        <f t="shared" si="5"/>
        <v>184</v>
      </c>
      <c r="AE33" s="39">
        <v>1915</v>
      </c>
      <c r="AF33" s="39">
        <v>257</v>
      </c>
      <c r="AG33" s="40">
        <v>5.5</v>
      </c>
      <c r="AH33" s="40">
        <v>406.66</v>
      </c>
      <c r="AI33" s="40">
        <f>AG33/AG24</f>
        <v>1.1802575107296136</v>
      </c>
      <c r="AJ33" s="40">
        <f>AH33/AH24</f>
        <v>1.9772451013759909</v>
      </c>
    </row>
    <row r="34" spans="1:36" x14ac:dyDescent="0.25">
      <c r="A34" s="16">
        <v>3</v>
      </c>
      <c r="B34" s="13">
        <v>0</v>
      </c>
      <c r="C34" s="13">
        <v>0</v>
      </c>
      <c r="D34" s="13">
        <v>1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2019</v>
      </c>
      <c r="S34" s="24">
        <v>738587</v>
      </c>
      <c r="T34" s="17">
        <v>1933580.2</v>
      </c>
      <c r="U34" s="25">
        <v>0.66979999999999995</v>
      </c>
      <c r="V34" s="19" t="s">
        <v>38</v>
      </c>
      <c r="W34" s="20" t="s">
        <v>39</v>
      </c>
      <c r="X34" s="11">
        <v>656</v>
      </c>
      <c r="Y34" s="22">
        <v>2776</v>
      </c>
      <c r="Z34" s="11">
        <v>80</v>
      </c>
      <c r="AA34" s="22">
        <v>432</v>
      </c>
      <c r="AB34" s="22">
        <v>11994</v>
      </c>
      <c r="AC34" s="11">
        <f t="shared" si="4"/>
        <v>1409</v>
      </c>
      <c r="AD34" s="11">
        <f t="shared" si="5"/>
        <v>244</v>
      </c>
      <c r="AE34" s="22">
        <v>2065</v>
      </c>
      <c r="AF34" s="22">
        <v>324</v>
      </c>
      <c r="AG34">
        <v>5.92</v>
      </c>
      <c r="AH34">
        <v>428.51</v>
      </c>
      <c r="AI34">
        <f>AG34/AG24</f>
        <v>1.2703862660944205</v>
      </c>
      <c r="AJ34">
        <f>AH34/AH24</f>
        <v>2.0834832498662905</v>
      </c>
    </row>
    <row r="35" spans="1:36" ht="24" x14ac:dyDescent="0.25">
      <c r="A35">
        <v>4</v>
      </c>
      <c r="B35" s="5">
        <v>0</v>
      </c>
      <c r="C35" s="5">
        <v>0</v>
      </c>
      <c r="D35" s="5">
        <v>0</v>
      </c>
      <c r="E3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>
        <v>2009</v>
      </c>
      <c r="S35" s="5">
        <v>756782</v>
      </c>
      <c r="T35" s="6">
        <v>853646</v>
      </c>
      <c r="U35" s="7">
        <v>0.496</v>
      </c>
      <c r="V35" t="s">
        <v>40</v>
      </c>
      <c r="W35" s="26" t="s">
        <v>41</v>
      </c>
      <c r="X35" s="9">
        <v>167</v>
      </c>
      <c r="Y35">
        <v>982</v>
      </c>
      <c r="Z35" s="9">
        <v>7</v>
      </c>
      <c r="AA35">
        <v>35</v>
      </c>
      <c r="AB35" s="10">
        <v>24335</v>
      </c>
      <c r="AC35" s="13">
        <f t="shared" si="4"/>
        <v>686</v>
      </c>
      <c r="AD35" s="13">
        <f t="shared" si="5"/>
        <v>18</v>
      </c>
      <c r="AE35">
        <v>853</v>
      </c>
      <c r="AF35">
        <v>25</v>
      </c>
      <c r="AG35">
        <v>4.66</v>
      </c>
      <c r="AH35" s="12">
        <v>205.67</v>
      </c>
      <c r="AI35">
        <f>AG35/AG35</f>
        <v>1</v>
      </c>
      <c r="AJ35">
        <f>AH35/AH35</f>
        <v>1</v>
      </c>
    </row>
    <row r="36" spans="1:36" ht="24" x14ac:dyDescent="0.25">
      <c r="A36">
        <v>4</v>
      </c>
      <c r="B36" s="5">
        <v>0</v>
      </c>
      <c r="C36" s="5">
        <v>0</v>
      </c>
      <c r="D36" s="5">
        <v>0</v>
      </c>
      <c r="E36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>
        <v>2010</v>
      </c>
      <c r="S36" s="5">
        <v>763591</v>
      </c>
      <c r="T36" s="6">
        <v>1173592.8999999999</v>
      </c>
      <c r="U36" s="7">
        <v>0.495</v>
      </c>
      <c r="V36" t="s">
        <v>40</v>
      </c>
      <c r="W36" s="26" t="s">
        <v>41</v>
      </c>
      <c r="X36" s="9">
        <v>145</v>
      </c>
      <c r="Y36">
        <v>708</v>
      </c>
      <c r="Z36" s="9">
        <v>5</v>
      </c>
      <c r="AA36">
        <v>49</v>
      </c>
      <c r="AB36" s="10">
        <v>25336</v>
      </c>
      <c r="AC36" s="13">
        <f t="shared" si="4"/>
        <v>469</v>
      </c>
      <c r="AD36" s="13">
        <f t="shared" si="5"/>
        <v>33</v>
      </c>
      <c r="AE36">
        <v>614</v>
      </c>
      <c r="AF36">
        <v>38</v>
      </c>
      <c r="AG36">
        <v>4.8499999999999996</v>
      </c>
      <c r="AH36" s="12">
        <v>195.67</v>
      </c>
      <c r="AI36">
        <f>AG36/AG35</f>
        <v>1.040772532188841</v>
      </c>
      <c r="AJ36">
        <f>AH36/AH35</f>
        <v>0.95137842174356979</v>
      </c>
    </row>
    <row r="37" spans="1:36" ht="24" x14ac:dyDescent="0.25">
      <c r="A37">
        <v>4</v>
      </c>
      <c r="B37" s="5">
        <v>0</v>
      </c>
      <c r="C37" s="5">
        <v>0</v>
      </c>
      <c r="D37" s="5">
        <v>0</v>
      </c>
      <c r="E37">
        <v>1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>
        <v>2011</v>
      </c>
      <c r="S37" s="5">
        <v>777501</v>
      </c>
      <c r="T37" s="6">
        <v>1562356.9</v>
      </c>
      <c r="U37" s="7">
        <v>0.53139999999999998</v>
      </c>
      <c r="V37" t="s">
        <v>40</v>
      </c>
      <c r="W37" s="26" t="s">
        <v>41</v>
      </c>
      <c r="X37" s="9">
        <v>178</v>
      </c>
      <c r="Y37">
        <v>864</v>
      </c>
      <c r="Z37" s="9">
        <v>7</v>
      </c>
      <c r="AA37">
        <v>24</v>
      </c>
      <c r="AB37" s="14">
        <v>26969</v>
      </c>
      <c r="AC37" s="13">
        <f t="shared" si="4"/>
        <v>554</v>
      </c>
      <c r="AD37" s="13">
        <f t="shared" si="5"/>
        <v>11</v>
      </c>
      <c r="AE37" s="5">
        <v>732</v>
      </c>
      <c r="AF37">
        <v>18</v>
      </c>
      <c r="AG37">
        <v>5</v>
      </c>
      <c r="AH37" s="15">
        <v>204.11</v>
      </c>
      <c r="AI37">
        <f>AG37/AG35</f>
        <v>1.0729613733905579</v>
      </c>
      <c r="AJ37">
        <f>AH37/AH35</f>
        <v>0.99241503379199703</v>
      </c>
    </row>
    <row r="38" spans="1:36" ht="24" x14ac:dyDescent="0.25">
      <c r="A38">
        <v>4</v>
      </c>
      <c r="B38" s="5">
        <v>0</v>
      </c>
      <c r="C38" s="5">
        <v>0</v>
      </c>
      <c r="D38" s="5">
        <v>0</v>
      </c>
      <c r="E38">
        <v>1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>
        <v>2012</v>
      </c>
      <c r="S38" s="5">
        <v>786390</v>
      </c>
      <c r="T38" s="6">
        <v>1756720.1</v>
      </c>
      <c r="U38" s="7">
        <v>0.53390000000000004</v>
      </c>
      <c r="V38" t="s">
        <v>40</v>
      </c>
      <c r="W38" s="26" t="s">
        <v>41</v>
      </c>
      <c r="X38" s="9">
        <v>166</v>
      </c>
      <c r="Y38">
        <v>829</v>
      </c>
      <c r="Z38" s="9">
        <v>8</v>
      </c>
      <c r="AA38">
        <v>24</v>
      </c>
      <c r="AB38" s="14">
        <v>24882</v>
      </c>
      <c r="AC38" s="13">
        <f t="shared" si="4"/>
        <v>473</v>
      </c>
      <c r="AD38" s="13">
        <f t="shared" si="5"/>
        <v>9</v>
      </c>
      <c r="AE38" s="5">
        <v>639</v>
      </c>
      <c r="AF38">
        <v>17</v>
      </c>
      <c r="AG38">
        <v>4.8</v>
      </c>
      <c r="AH38" s="12">
        <v>191.67</v>
      </c>
      <c r="AI38">
        <f>AG38/AG35</f>
        <v>1.0300429184549356</v>
      </c>
      <c r="AJ38">
        <f>AH38/AH35</f>
        <v>0.93192979044099766</v>
      </c>
    </row>
    <row r="39" spans="1:36" ht="24" x14ac:dyDescent="0.25">
      <c r="A39">
        <v>4</v>
      </c>
      <c r="B39" s="5">
        <v>0</v>
      </c>
      <c r="C39" s="5">
        <v>0</v>
      </c>
      <c r="D39" s="5">
        <v>0</v>
      </c>
      <c r="E39">
        <v>1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>
        <v>2013</v>
      </c>
      <c r="S39" s="5">
        <v>795871</v>
      </c>
      <c r="T39" s="6">
        <v>1843922.7</v>
      </c>
      <c r="U39" s="7">
        <v>0.50900000000000001</v>
      </c>
      <c r="V39" t="s">
        <v>40</v>
      </c>
      <c r="W39" s="26" t="s">
        <v>41</v>
      </c>
      <c r="X39" s="9">
        <v>144</v>
      </c>
      <c r="Y39">
        <v>613</v>
      </c>
      <c r="Z39" s="9">
        <v>9</v>
      </c>
      <c r="AA39">
        <v>34</v>
      </c>
      <c r="AB39" s="14">
        <v>23821</v>
      </c>
      <c r="AC39" s="13">
        <f t="shared" si="4"/>
        <v>368</v>
      </c>
      <c r="AD39" s="13">
        <f t="shared" si="5"/>
        <v>18</v>
      </c>
      <c r="AE39">
        <v>512</v>
      </c>
      <c r="AF39" s="5">
        <v>27</v>
      </c>
      <c r="AG39">
        <v>4.78</v>
      </c>
      <c r="AH39">
        <v>202.09</v>
      </c>
      <c r="AI39">
        <f>AG39/AG35</f>
        <v>1.0257510729613735</v>
      </c>
      <c r="AJ39">
        <f>AH39/AH35</f>
        <v>0.98259347498419802</v>
      </c>
    </row>
    <row r="40" spans="1:36" x14ac:dyDescent="0.25">
      <c r="A40" s="16">
        <v>4</v>
      </c>
      <c r="B40" s="13">
        <v>0</v>
      </c>
      <c r="C40" s="13">
        <v>0</v>
      </c>
      <c r="D40" s="13">
        <v>0</v>
      </c>
      <c r="E40" s="16">
        <v>1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6">
        <v>2014</v>
      </c>
      <c r="S40" s="11">
        <v>808985</v>
      </c>
      <c r="T40" s="17">
        <v>1926239.6</v>
      </c>
      <c r="U40" s="18">
        <v>0.48370000000000002</v>
      </c>
      <c r="V40" s="19" t="s">
        <v>40</v>
      </c>
      <c r="W40" s="20" t="s">
        <v>41</v>
      </c>
      <c r="X40" s="21">
        <v>138</v>
      </c>
      <c r="Y40" s="19">
        <v>502</v>
      </c>
      <c r="Z40" s="21">
        <v>12</v>
      </c>
      <c r="AA40" s="19">
        <v>29</v>
      </c>
      <c r="AB40" s="19">
        <v>20825</v>
      </c>
      <c r="AC40" s="11">
        <f t="shared" si="4"/>
        <v>279</v>
      </c>
      <c r="AD40" s="11">
        <f t="shared" si="5"/>
        <v>10</v>
      </c>
      <c r="AE40" s="19">
        <v>417</v>
      </c>
      <c r="AF40" s="19">
        <v>22</v>
      </c>
      <c r="AG40">
        <v>4.76</v>
      </c>
      <c r="AH40">
        <v>238.1</v>
      </c>
      <c r="AI40">
        <f>AG40/AG35</f>
        <v>1.0214592274678111</v>
      </c>
      <c r="AJ40">
        <f>AH40/AH35</f>
        <v>1.1576797782856032</v>
      </c>
    </row>
    <row r="41" spans="1:36" x14ac:dyDescent="0.25">
      <c r="A41" s="16">
        <v>4</v>
      </c>
      <c r="B41" s="13">
        <v>0</v>
      </c>
      <c r="C41" s="13">
        <v>0</v>
      </c>
      <c r="D41" s="13">
        <v>0</v>
      </c>
      <c r="E41" s="16">
        <v>1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6">
        <v>2015</v>
      </c>
      <c r="S41" s="11">
        <v>822557</v>
      </c>
      <c r="T41" s="17">
        <v>1769175.2</v>
      </c>
      <c r="U41" s="18">
        <v>0.4844</v>
      </c>
      <c r="V41" s="19" t="s">
        <v>40</v>
      </c>
      <c r="W41" s="20" t="s">
        <v>41</v>
      </c>
      <c r="X41" s="21">
        <v>180</v>
      </c>
      <c r="Y41" s="19">
        <v>652</v>
      </c>
      <c r="Z41" s="21">
        <v>21</v>
      </c>
      <c r="AA41" s="19">
        <v>70</v>
      </c>
      <c r="AB41" s="19">
        <v>20336</v>
      </c>
      <c r="AC41" s="11">
        <f t="shared" si="4"/>
        <v>333</v>
      </c>
      <c r="AD41" s="11">
        <f t="shared" si="5"/>
        <v>27</v>
      </c>
      <c r="AE41" s="19">
        <v>513</v>
      </c>
      <c r="AF41" s="19">
        <v>48</v>
      </c>
      <c r="AG41" s="12">
        <v>3.61</v>
      </c>
      <c r="AH41">
        <v>245.63</v>
      </c>
      <c r="AI41">
        <f>AG41/AG35</f>
        <v>0.77467811158798283</v>
      </c>
      <c r="AJ41">
        <f>AH41/AH35</f>
        <v>1.1942918267126952</v>
      </c>
    </row>
    <row r="42" spans="1:36" ht="15.75" x14ac:dyDescent="0.25">
      <c r="A42" s="16">
        <v>4</v>
      </c>
      <c r="B42" s="13">
        <v>0</v>
      </c>
      <c r="C42" s="13">
        <v>0</v>
      </c>
      <c r="D42" s="13">
        <v>0</v>
      </c>
      <c r="E42" s="16">
        <v>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2016</v>
      </c>
      <c r="S42" s="21">
        <v>834808</v>
      </c>
      <c r="T42" s="17">
        <v>2071115.8</v>
      </c>
      <c r="U42" s="18">
        <v>0.51139999999999997</v>
      </c>
      <c r="V42" s="19" t="s">
        <v>40</v>
      </c>
      <c r="W42" s="20" t="s">
        <v>41</v>
      </c>
      <c r="X42" s="11">
        <v>222</v>
      </c>
      <c r="Y42" s="22">
        <v>774</v>
      </c>
      <c r="Z42" s="11">
        <v>24</v>
      </c>
      <c r="AA42" s="22">
        <v>59</v>
      </c>
      <c r="AB42" s="22">
        <v>21004</v>
      </c>
      <c r="AC42" s="11">
        <f t="shared" si="4"/>
        <v>352</v>
      </c>
      <c r="AD42" s="11">
        <f t="shared" si="5"/>
        <v>17</v>
      </c>
      <c r="AE42" s="22">
        <v>574</v>
      </c>
      <c r="AF42" s="22">
        <v>41</v>
      </c>
      <c r="AG42" s="23">
        <v>5.1100000000000003</v>
      </c>
      <c r="AH42" s="15">
        <v>378.4</v>
      </c>
      <c r="AI42">
        <f>AG42/AG35</f>
        <v>1.0965665236051503</v>
      </c>
      <c r="AJ42">
        <f>AH42/AH35</f>
        <v>1.8398405212233189</v>
      </c>
    </row>
    <row r="43" spans="1:36" x14ac:dyDescent="0.25">
      <c r="A43" s="16">
        <v>4</v>
      </c>
      <c r="B43" s="13">
        <v>0</v>
      </c>
      <c r="C43" s="13">
        <v>0</v>
      </c>
      <c r="D43" s="13">
        <v>0</v>
      </c>
      <c r="E43" s="16">
        <v>1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2017</v>
      </c>
      <c r="S43" s="24">
        <v>845679</v>
      </c>
      <c r="T43" s="17">
        <v>2341889.2000000002</v>
      </c>
      <c r="U43" s="25">
        <v>0.54290000000000005</v>
      </c>
      <c r="V43" s="19" t="s">
        <v>40</v>
      </c>
      <c r="W43" s="20" t="s">
        <v>41</v>
      </c>
      <c r="X43" s="11">
        <v>318</v>
      </c>
      <c r="Y43" s="22">
        <v>1037</v>
      </c>
      <c r="Z43" s="11">
        <v>24</v>
      </c>
      <c r="AA43" s="22">
        <v>94</v>
      </c>
      <c r="AB43" s="22">
        <v>21829</v>
      </c>
      <c r="AC43" s="11">
        <f t="shared" si="4"/>
        <v>454</v>
      </c>
      <c r="AD43" s="11">
        <f t="shared" si="5"/>
        <v>40</v>
      </c>
      <c r="AE43" s="22">
        <v>772</v>
      </c>
      <c r="AF43" s="22">
        <v>64</v>
      </c>
      <c r="AG43">
        <v>5.95</v>
      </c>
      <c r="AH43" s="12">
        <v>368.32</v>
      </c>
      <c r="AI43">
        <f>AG43/AG35</f>
        <v>1.2768240343347639</v>
      </c>
      <c r="AJ43">
        <f>AH43/AH35</f>
        <v>1.7908299703408372</v>
      </c>
    </row>
    <row r="44" spans="1:36" x14ac:dyDescent="0.25">
      <c r="A44" s="16">
        <v>4</v>
      </c>
      <c r="B44" s="13">
        <v>0</v>
      </c>
      <c r="C44" s="13">
        <v>0</v>
      </c>
      <c r="D44" s="13">
        <v>0</v>
      </c>
      <c r="E44" s="16">
        <v>1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32">
        <v>2018</v>
      </c>
      <c r="S44" s="33">
        <v>857711</v>
      </c>
      <c r="T44" s="34">
        <v>2708455.4</v>
      </c>
      <c r="U44" s="35">
        <v>0.60729999999999995</v>
      </c>
      <c r="V44" s="36" t="s">
        <v>40</v>
      </c>
      <c r="W44" s="37" t="s">
        <v>41</v>
      </c>
      <c r="X44" s="38">
        <v>439</v>
      </c>
      <c r="Y44" s="39">
        <v>1299</v>
      </c>
      <c r="Z44" s="38">
        <v>10</v>
      </c>
      <c r="AA44" s="39">
        <v>61</v>
      </c>
      <c r="AB44" s="39">
        <v>24459</v>
      </c>
      <c r="AC44" s="38">
        <f t="shared" si="4"/>
        <v>512</v>
      </c>
      <c r="AD44" s="38">
        <f t="shared" si="5"/>
        <v>34</v>
      </c>
      <c r="AE44" s="39">
        <v>951</v>
      </c>
      <c r="AF44" s="39">
        <v>44</v>
      </c>
      <c r="AG44" s="40">
        <v>5.5</v>
      </c>
      <c r="AH44" s="40">
        <v>406.66</v>
      </c>
      <c r="AI44" s="40">
        <f>AG44/AG35</f>
        <v>1.1802575107296136</v>
      </c>
      <c r="AJ44" s="40">
        <f>AH44/AH35</f>
        <v>1.9772451013759909</v>
      </c>
    </row>
    <row r="45" spans="1:36" x14ac:dyDescent="0.25">
      <c r="A45" s="16">
        <v>4</v>
      </c>
      <c r="B45" s="13">
        <v>0</v>
      </c>
      <c r="C45" s="13">
        <v>0</v>
      </c>
      <c r="D45" s="13">
        <v>0</v>
      </c>
      <c r="E45" s="16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2019</v>
      </c>
      <c r="S45" s="24">
        <v>869637</v>
      </c>
      <c r="T45" s="17">
        <v>2974420.9</v>
      </c>
      <c r="U45" s="25">
        <v>0.66979999999999995</v>
      </c>
      <c r="V45" s="19" t="s">
        <v>40</v>
      </c>
      <c r="W45" s="20" t="s">
        <v>41</v>
      </c>
      <c r="X45" s="11">
        <v>558</v>
      </c>
      <c r="Y45" s="22">
        <v>1903</v>
      </c>
      <c r="Z45" s="11">
        <v>17</v>
      </c>
      <c r="AA45" s="22">
        <v>55</v>
      </c>
      <c r="AB45" s="11">
        <v>27695</v>
      </c>
      <c r="AC45" s="11">
        <f t="shared" si="4"/>
        <v>832</v>
      </c>
      <c r="AD45" s="11">
        <f t="shared" si="5"/>
        <v>26</v>
      </c>
      <c r="AE45" s="22">
        <v>1390</v>
      </c>
      <c r="AF45" s="22">
        <v>43</v>
      </c>
      <c r="AG45">
        <v>5.92</v>
      </c>
      <c r="AH45">
        <v>428.51</v>
      </c>
      <c r="AI45">
        <f>AG45/AG35</f>
        <v>1.2703862660944205</v>
      </c>
      <c r="AJ45">
        <f>AH45/AH35</f>
        <v>2.0834832498662905</v>
      </c>
    </row>
    <row r="46" spans="1:36" ht="24" x14ac:dyDescent="0.25">
      <c r="A46">
        <v>5</v>
      </c>
      <c r="B46" s="5">
        <v>0</v>
      </c>
      <c r="C46" s="5">
        <v>0</v>
      </c>
      <c r="D46" s="5">
        <v>0</v>
      </c>
      <c r="E46" s="5">
        <v>0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>
        <v>2009</v>
      </c>
      <c r="S46" s="5">
        <v>605254</v>
      </c>
      <c r="T46" s="6">
        <v>1373186.9</v>
      </c>
      <c r="U46" s="7">
        <v>0.496</v>
      </c>
      <c r="V46" t="s">
        <v>5</v>
      </c>
      <c r="W46" s="26" t="s">
        <v>42</v>
      </c>
      <c r="X46" s="9">
        <v>274</v>
      </c>
      <c r="Y46">
        <v>998</v>
      </c>
      <c r="Z46" s="9">
        <v>28</v>
      </c>
      <c r="AA46">
        <v>91</v>
      </c>
      <c r="AB46" s="10">
        <v>39298</v>
      </c>
      <c r="AC46" s="13">
        <f t="shared" si="4"/>
        <v>442</v>
      </c>
      <c r="AD46" s="13">
        <f t="shared" si="5"/>
        <v>46</v>
      </c>
      <c r="AE46">
        <v>716</v>
      </c>
      <c r="AF46">
        <v>74</v>
      </c>
      <c r="AG46">
        <v>4.66</v>
      </c>
      <c r="AH46" s="12">
        <v>205.67</v>
      </c>
      <c r="AI46">
        <f>AG46/AG46</f>
        <v>1</v>
      </c>
      <c r="AJ46">
        <f>AH46/AH46</f>
        <v>1</v>
      </c>
    </row>
    <row r="47" spans="1:36" ht="24" x14ac:dyDescent="0.25">
      <c r="A47">
        <v>5</v>
      </c>
      <c r="B47" s="5">
        <v>0</v>
      </c>
      <c r="C47" s="5">
        <v>0</v>
      </c>
      <c r="D47" s="5">
        <v>0</v>
      </c>
      <c r="E47" s="5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>
        <v>2010</v>
      </c>
      <c r="S47" s="5">
        <v>649152</v>
      </c>
      <c r="T47" s="6">
        <v>1774185.2</v>
      </c>
      <c r="U47" s="7">
        <v>0.495</v>
      </c>
      <c r="V47" t="s">
        <v>5</v>
      </c>
      <c r="W47" s="26" t="s">
        <v>42</v>
      </c>
      <c r="X47" s="9">
        <v>238</v>
      </c>
      <c r="Y47">
        <v>813</v>
      </c>
      <c r="Z47" s="9">
        <v>20</v>
      </c>
      <c r="AA47">
        <v>58</v>
      </c>
      <c r="AB47" s="10">
        <v>40817</v>
      </c>
      <c r="AC47" s="13">
        <f t="shared" si="4"/>
        <v>416</v>
      </c>
      <c r="AD47" s="13">
        <f t="shared" si="5"/>
        <v>26</v>
      </c>
      <c r="AE47">
        <v>654</v>
      </c>
      <c r="AF47">
        <v>46</v>
      </c>
      <c r="AG47">
        <v>4.8499999999999996</v>
      </c>
      <c r="AH47" s="12">
        <v>195.67</v>
      </c>
      <c r="AI47">
        <f>AG47/AG46</f>
        <v>1.040772532188841</v>
      </c>
      <c r="AJ47">
        <f>AH47/AH46</f>
        <v>0.95137842174356979</v>
      </c>
    </row>
    <row r="48" spans="1:36" ht="24" x14ac:dyDescent="0.25">
      <c r="A48">
        <v>5</v>
      </c>
      <c r="B48" s="5">
        <v>0</v>
      </c>
      <c r="C48" s="5">
        <v>0</v>
      </c>
      <c r="D48" s="5">
        <v>0</v>
      </c>
      <c r="E48" s="5">
        <v>0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>
        <v>2011</v>
      </c>
      <c r="S48" s="5">
        <v>697162</v>
      </c>
      <c r="T48" s="6">
        <v>2145877.7999999998</v>
      </c>
      <c r="U48" s="7">
        <v>0.53139999999999998</v>
      </c>
      <c r="V48" t="s">
        <v>5</v>
      </c>
      <c r="W48" s="26" t="s">
        <v>42</v>
      </c>
      <c r="X48" s="9">
        <v>256</v>
      </c>
      <c r="Y48">
        <v>871</v>
      </c>
      <c r="Z48" s="9">
        <v>33</v>
      </c>
      <c r="AA48">
        <v>85</v>
      </c>
      <c r="AB48" s="14">
        <v>46437</v>
      </c>
      <c r="AC48" s="13">
        <f t="shared" si="4"/>
        <v>426</v>
      </c>
      <c r="AD48" s="13">
        <f t="shared" si="5"/>
        <v>33</v>
      </c>
      <c r="AE48" s="5">
        <v>682</v>
      </c>
      <c r="AF48">
        <v>66</v>
      </c>
      <c r="AG48">
        <v>5</v>
      </c>
      <c r="AH48" s="15">
        <v>204.11</v>
      </c>
      <c r="AI48">
        <f>AG48/AG46</f>
        <v>1.0729613733905579</v>
      </c>
      <c r="AJ48">
        <f>AH48/AH46</f>
        <v>0.99241503379199703</v>
      </c>
    </row>
    <row r="49" spans="1:36" ht="24" x14ac:dyDescent="0.25">
      <c r="A49">
        <v>5</v>
      </c>
      <c r="B49" s="5">
        <v>0</v>
      </c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>
        <v>2012</v>
      </c>
      <c r="S49" s="5">
        <v>742868</v>
      </c>
      <c r="T49" s="6">
        <v>2646374.7000000002</v>
      </c>
      <c r="U49" s="7">
        <v>0.53390000000000004</v>
      </c>
      <c r="V49" t="s">
        <v>5</v>
      </c>
      <c r="W49" s="26" t="s">
        <v>42</v>
      </c>
      <c r="X49" s="9">
        <v>217</v>
      </c>
      <c r="Y49">
        <v>561</v>
      </c>
      <c r="Z49" s="9">
        <v>22</v>
      </c>
      <c r="AA49">
        <v>64</v>
      </c>
      <c r="AB49" s="14">
        <v>48606</v>
      </c>
      <c r="AC49" s="13">
        <f t="shared" si="4"/>
        <v>199</v>
      </c>
      <c r="AD49" s="13">
        <f t="shared" si="5"/>
        <v>26</v>
      </c>
      <c r="AE49" s="5">
        <v>416</v>
      </c>
      <c r="AF49">
        <v>48</v>
      </c>
      <c r="AG49">
        <v>4.8</v>
      </c>
      <c r="AH49" s="12">
        <v>191.67</v>
      </c>
      <c r="AI49">
        <f>AG49/AG46</f>
        <v>1.0300429184549356</v>
      </c>
      <c r="AJ49">
        <f>AH49/AH46</f>
        <v>0.93192979044099766</v>
      </c>
    </row>
    <row r="50" spans="1:36" ht="24" x14ac:dyDescent="0.25">
      <c r="A50">
        <v>5</v>
      </c>
      <c r="B50" s="5">
        <v>0</v>
      </c>
      <c r="C50" s="5">
        <v>0</v>
      </c>
      <c r="D50" s="5">
        <v>0</v>
      </c>
      <c r="E50" s="5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>
        <v>2013</v>
      </c>
      <c r="S50" s="5">
        <v>778145</v>
      </c>
      <c r="T50" s="6">
        <v>3483325.1</v>
      </c>
      <c r="U50" s="7">
        <v>0.50900000000000001</v>
      </c>
      <c r="V50" t="s">
        <v>5</v>
      </c>
      <c r="W50" s="26" t="s">
        <v>42</v>
      </c>
      <c r="X50" s="9">
        <v>129</v>
      </c>
      <c r="Y50">
        <v>381</v>
      </c>
      <c r="Z50" s="9">
        <v>25</v>
      </c>
      <c r="AA50">
        <v>72</v>
      </c>
      <c r="AB50" s="14">
        <v>53561</v>
      </c>
      <c r="AC50" s="13">
        <f t="shared" si="4"/>
        <v>161</v>
      </c>
      <c r="AD50" s="13">
        <f t="shared" si="5"/>
        <v>27</v>
      </c>
      <c r="AE50">
        <v>290</v>
      </c>
      <c r="AF50" s="5">
        <v>52</v>
      </c>
      <c r="AG50">
        <v>4.78</v>
      </c>
      <c r="AH50">
        <v>202.09</v>
      </c>
      <c r="AI50">
        <f>AG50/AG46</f>
        <v>1.0257510729613735</v>
      </c>
      <c r="AJ50">
        <f>AH50/AH46</f>
        <v>0.98259347498419802</v>
      </c>
    </row>
    <row r="51" spans="1:36" x14ac:dyDescent="0.25">
      <c r="A51" s="16">
        <v>5</v>
      </c>
      <c r="B51" s="13">
        <v>0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6">
        <v>2014</v>
      </c>
      <c r="S51" s="11">
        <v>814419</v>
      </c>
      <c r="T51" s="17">
        <v>4019602.8</v>
      </c>
      <c r="U51" s="18">
        <v>0.48370000000000002</v>
      </c>
      <c r="V51" s="19" t="s">
        <v>5</v>
      </c>
      <c r="W51" s="20" t="s">
        <v>42</v>
      </c>
      <c r="X51" s="21">
        <v>182</v>
      </c>
      <c r="Y51" s="19">
        <v>480</v>
      </c>
      <c r="Z51" s="21">
        <v>40</v>
      </c>
      <c r="AA51" s="19">
        <v>132</v>
      </c>
      <c r="AB51" s="19">
        <v>52945</v>
      </c>
      <c r="AC51" s="11">
        <f t="shared" si="4"/>
        <v>193</v>
      </c>
      <c r="AD51" s="11">
        <f t="shared" si="5"/>
        <v>50</v>
      </c>
      <c r="AE51" s="22">
        <v>375</v>
      </c>
      <c r="AF51" s="22">
        <v>90</v>
      </c>
      <c r="AG51">
        <v>4.76</v>
      </c>
      <c r="AH51">
        <v>238.1</v>
      </c>
      <c r="AI51">
        <f>AG51/AG46</f>
        <v>1.0214592274678111</v>
      </c>
      <c r="AJ51">
        <f>AH51/AH46</f>
        <v>1.1576797782856032</v>
      </c>
    </row>
    <row r="52" spans="1:36" x14ac:dyDescent="0.25">
      <c r="A52" s="16">
        <v>5</v>
      </c>
      <c r="B52" s="13">
        <v>0</v>
      </c>
      <c r="C52" s="13">
        <v>0</v>
      </c>
      <c r="D52" s="13">
        <v>0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6">
        <v>2015</v>
      </c>
      <c r="S52" s="11">
        <v>852803</v>
      </c>
      <c r="T52" s="17">
        <v>4809636.5</v>
      </c>
      <c r="U52" s="18">
        <v>0.4844</v>
      </c>
      <c r="V52" s="19" t="s">
        <v>5</v>
      </c>
      <c r="W52" s="20" t="s">
        <v>42</v>
      </c>
      <c r="X52" s="21">
        <v>165</v>
      </c>
      <c r="Y52" s="19">
        <v>551</v>
      </c>
      <c r="Z52" s="21">
        <v>46</v>
      </c>
      <c r="AA52" s="19">
        <v>109</v>
      </c>
      <c r="AB52" s="19">
        <v>51235</v>
      </c>
      <c r="AC52" s="11">
        <f t="shared" si="4"/>
        <v>218</v>
      </c>
      <c r="AD52" s="11">
        <f t="shared" si="5"/>
        <v>31</v>
      </c>
      <c r="AE52" s="22">
        <v>383</v>
      </c>
      <c r="AF52" s="22">
        <v>77</v>
      </c>
      <c r="AG52" s="12">
        <v>3.61</v>
      </c>
      <c r="AH52">
        <v>245.63</v>
      </c>
      <c r="AI52">
        <f>AG52/AG46</f>
        <v>0.77467811158798283</v>
      </c>
      <c r="AJ52">
        <f>AH52/AH46</f>
        <v>1.1942918267126952</v>
      </c>
    </row>
    <row r="53" spans="1:36" ht="15.75" x14ac:dyDescent="0.25">
      <c r="A53" s="16">
        <v>5</v>
      </c>
      <c r="B53" s="13">
        <v>0</v>
      </c>
      <c r="C53" s="13">
        <v>0</v>
      </c>
      <c r="D53" s="13">
        <v>0</v>
      </c>
      <c r="E53" s="13">
        <v>0</v>
      </c>
      <c r="F53" s="13">
        <v>1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2016</v>
      </c>
      <c r="S53" s="21">
        <v>872584</v>
      </c>
      <c r="T53" s="17">
        <v>4865315.4000000004</v>
      </c>
      <c r="U53" s="18">
        <v>0.51139999999999997</v>
      </c>
      <c r="V53" s="19" t="s">
        <v>5</v>
      </c>
      <c r="W53" s="20" t="s">
        <v>42</v>
      </c>
      <c r="X53" s="11">
        <v>244</v>
      </c>
      <c r="Y53" s="22">
        <v>973</v>
      </c>
      <c r="Z53" s="11">
        <v>62</v>
      </c>
      <c r="AA53" s="22">
        <v>185</v>
      </c>
      <c r="AB53" s="22">
        <v>51800</v>
      </c>
      <c r="AC53" s="11">
        <f t="shared" si="4"/>
        <v>457</v>
      </c>
      <c r="AD53" s="11">
        <f t="shared" si="5"/>
        <v>60</v>
      </c>
      <c r="AE53" s="22">
        <v>701</v>
      </c>
      <c r="AF53" s="22">
        <v>122</v>
      </c>
      <c r="AG53" s="23">
        <v>5.1100000000000003</v>
      </c>
      <c r="AH53" s="15">
        <v>378.4</v>
      </c>
      <c r="AI53">
        <f>AG53/AG46</f>
        <v>1.0965665236051503</v>
      </c>
      <c r="AJ53">
        <f>AH53/AH46</f>
        <v>1.8398405212233189</v>
      </c>
    </row>
    <row r="54" spans="1:36" x14ac:dyDescent="0.25">
      <c r="A54" s="16">
        <v>5</v>
      </c>
      <c r="B54" s="13">
        <v>0</v>
      </c>
      <c r="C54" s="13">
        <v>0</v>
      </c>
      <c r="D54" s="13">
        <v>0</v>
      </c>
      <c r="E54" s="13">
        <v>0</v>
      </c>
      <c r="F54" s="13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2017</v>
      </c>
      <c r="S54" s="24">
        <v>972692</v>
      </c>
      <c r="T54" s="17">
        <v>5775621.0999999996</v>
      </c>
      <c r="U54" s="25">
        <v>0.54290000000000005</v>
      </c>
      <c r="V54" s="19" t="s">
        <v>5</v>
      </c>
      <c r="W54" s="20" t="s">
        <v>42</v>
      </c>
      <c r="X54" s="11">
        <v>319</v>
      </c>
      <c r="Y54" s="22">
        <v>1206</v>
      </c>
      <c r="Z54" s="11">
        <v>76</v>
      </c>
      <c r="AA54" s="22">
        <v>233</v>
      </c>
      <c r="AB54" s="22">
        <v>52369</v>
      </c>
      <c r="AC54" s="11">
        <f t="shared" si="4"/>
        <v>547</v>
      </c>
      <c r="AD54" s="11">
        <f t="shared" si="5"/>
        <v>83</v>
      </c>
      <c r="AE54" s="22">
        <v>866</v>
      </c>
      <c r="AF54" s="22">
        <v>159</v>
      </c>
      <c r="AG54">
        <v>5.95</v>
      </c>
      <c r="AH54" s="12">
        <v>368.32</v>
      </c>
      <c r="AI54">
        <f>AG54/AG46</f>
        <v>1.2768240343347639</v>
      </c>
      <c r="AJ54">
        <f>AH54/AH46</f>
        <v>1.7908299703408372</v>
      </c>
    </row>
    <row r="55" spans="1:36" x14ac:dyDescent="0.25">
      <c r="A55" s="16">
        <v>5</v>
      </c>
      <c r="B55" s="13">
        <v>0</v>
      </c>
      <c r="C55" s="13">
        <v>0</v>
      </c>
      <c r="D55" s="13">
        <v>0</v>
      </c>
      <c r="E55" s="13">
        <v>0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32">
        <v>2018</v>
      </c>
      <c r="S55" s="33">
        <v>1030577</v>
      </c>
      <c r="T55" s="34">
        <v>6705993.2999999998</v>
      </c>
      <c r="U55" s="35">
        <v>0.60729999999999995</v>
      </c>
      <c r="V55" s="36" t="s">
        <v>5</v>
      </c>
      <c r="W55" s="37" t="s">
        <v>42</v>
      </c>
      <c r="X55" s="38">
        <v>401</v>
      </c>
      <c r="Y55" s="39">
        <v>1576</v>
      </c>
      <c r="Z55" s="38">
        <v>116</v>
      </c>
      <c r="AA55" s="39">
        <v>379</v>
      </c>
      <c r="AB55" s="39">
        <v>54419</v>
      </c>
      <c r="AC55" s="38">
        <f t="shared" si="4"/>
        <v>734</v>
      </c>
      <c r="AD55" s="38">
        <f t="shared" si="5"/>
        <v>148</v>
      </c>
      <c r="AE55" s="39">
        <v>1135</v>
      </c>
      <c r="AF55" s="39">
        <v>264</v>
      </c>
      <c r="AG55" s="40">
        <v>5.5</v>
      </c>
      <c r="AH55" s="40">
        <v>406.66</v>
      </c>
      <c r="AI55" s="40">
        <f>AG55/AG46</f>
        <v>1.1802575107296136</v>
      </c>
      <c r="AJ55" s="40">
        <f>AH55/AH46</f>
        <v>1.9772451013759909</v>
      </c>
    </row>
    <row r="56" spans="1:36" x14ac:dyDescent="0.25">
      <c r="A56" s="16">
        <v>5</v>
      </c>
      <c r="B56" s="13">
        <v>0</v>
      </c>
      <c r="C56" s="13">
        <v>0</v>
      </c>
      <c r="D56" s="13">
        <v>0</v>
      </c>
      <c r="E56" s="13">
        <v>0</v>
      </c>
      <c r="F56" s="13">
        <v>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2019</v>
      </c>
      <c r="S56" s="24">
        <v>1078384</v>
      </c>
      <c r="T56" s="17">
        <v>7834828.5</v>
      </c>
      <c r="U56" s="25">
        <v>0.66979999999999995</v>
      </c>
      <c r="V56" s="19" t="s">
        <v>5</v>
      </c>
      <c r="W56" s="20" t="s">
        <v>42</v>
      </c>
      <c r="X56" s="11">
        <v>449</v>
      </c>
      <c r="Y56" s="22">
        <v>1504</v>
      </c>
      <c r="Z56" s="11">
        <v>115</v>
      </c>
      <c r="AA56" s="22">
        <v>347</v>
      </c>
      <c r="AB56" s="11">
        <v>59297</v>
      </c>
      <c r="AC56" s="11">
        <f t="shared" si="4"/>
        <v>631</v>
      </c>
      <c r="AD56" s="11">
        <f t="shared" si="5"/>
        <v>144</v>
      </c>
      <c r="AE56" s="22">
        <v>1080</v>
      </c>
      <c r="AF56" s="22">
        <v>259</v>
      </c>
      <c r="AG56">
        <v>5.92</v>
      </c>
      <c r="AH56">
        <v>428.51</v>
      </c>
      <c r="AI56">
        <f>AG56/AG46</f>
        <v>1.2703862660944205</v>
      </c>
      <c r="AJ56">
        <f>AH56/AH46</f>
        <v>2.0834832498662905</v>
      </c>
    </row>
    <row r="57" spans="1:36" ht="24" x14ac:dyDescent="0.25">
      <c r="A57">
        <v>6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>
        <v>1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>
        <v>2009</v>
      </c>
      <c r="S57" s="5">
        <v>509123</v>
      </c>
      <c r="T57" s="6">
        <v>1969923.8</v>
      </c>
      <c r="U57" s="7">
        <v>0.496</v>
      </c>
      <c r="V57" t="s">
        <v>43</v>
      </c>
      <c r="W57" s="26" t="s">
        <v>44</v>
      </c>
      <c r="X57" s="9">
        <v>65</v>
      </c>
      <c r="Y57">
        <v>243</v>
      </c>
      <c r="Z57" s="9">
        <v>3</v>
      </c>
      <c r="AA57">
        <v>6</v>
      </c>
      <c r="AB57" s="10">
        <v>15884</v>
      </c>
      <c r="AC57" s="13">
        <f t="shared" ref="AC57:AC88" si="6">AE57-X57</f>
        <v>136</v>
      </c>
      <c r="AD57" s="13">
        <f t="shared" ref="AD57:AD88" si="7">AF57-Z57</f>
        <v>2</v>
      </c>
      <c r="AE57">
        <v>201</v>
      </c>
      <c r="AF57">
        <v>5</v>
      </c>
      <c r="AG57">
        <v>4.66</v>
      </c>
      <c r="AH57" s="12">
        <v>205.67</v>
      </c>
      <c r="AI57">
        <f>AG57/AG57</f>
        <v>1</v>
      </c>
      <c r="AJ57">
        <f>AH57/AH57</f>
        <v>1</v>
      </c>
    </row>
    <row r="58" spans="1:36" ht="24" x14ac:dyDescent="0.25">
      <c r="A58">
        <v>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>
        <v>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>
        <v>2010</v>
      </c>
      <c r="S58" s="5">
        <v>520988</v>
      </c>
      <c r="T58" s="6">
        <v>2843649.2</v>
      </c>
      <c r="U58" s="7">
        <v>0.495</v>
      </c>
      <c r="V58" t="s">
        <v>43</v>
      </c>
      <c r="W58" s="26" t="s">
        <v>44</v>
      </c>
      <c r="X58" s="9">
        <v>56</v>
      </c>
      <c r="Y58">
        <v>178</v>
      </c>
      <c r="Z58" s="9">
        <v>0</v>
      </c>
      <c r="AA58">
        <v>3</v>
      </c>
      <c r="AB58" s="10">
        <v>15481</v>
      </c>
      <c r="AC58" s="13">
        <f t="shared" si="6"/>
        <v>97</v>
      </c>
      <c r="AD58" s="13">
        <f t="shared" si="7"/>
        <v>2</v>
      </c>
      <c r="AE58">
        <v>153</v>
      </c>
      <c r="AF58">
        <v>2</v>
      </c>
      <c r="AG58">
        <v>4.8499999999999996</v>
      </c>
      <c r="AH58" s="12">
        <v>195.67</v>
      </c>
      <c r="AI58">
        <f>AG58/AG57</f>
        <v>1.040772532188841</v>
      </c>
      <c r="AJ58">
        <f>AH58/AH57</f>
        <v>0.95137842174356979</v>
      </c>
    </row>
    <row r="59" spans="1:36" ht="24" x14ac:dyDescent="0.25">
      <c r="A59">
        <v>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>
        <v>1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>
        <v>2011</v>
      </c>
      <c r="S59" s="5">
        <v>532033</v>
      </c>
      <c r="T59" s="6">
        <v>3791563.6</v>
      </c>
      <c r="U59" s="7">
        <v>0.53139999999999998</v>
      </c>
      <c r="V59" t="s">
        <v>43</v>
      </c>
      <c r="W59" s="26" t="s">
        <v>44</v>
      </c>
      <c r="X59" s="9">
        <v>59</v>
      </c>
      <c r="Y59">
        <v>159</v>
      </c>
      <c r="Z59" s="9">
        <v>1</v>
      </c>
      <c r="AA59">
        <v>4</v>
      </c>
      <c r="AB59" s="14">
        <v>15291</v>
      </c>
      <c r="AC59" s="13">
        <f t="shared" si="6"/>
        <v>76</v>
      </c>
      <c r="AD59" s="13">
        <f t="shared" si="7"/>
        <v>1</v>
      </c>
      <c r="AE59" s="5">
        <v>135</v>
      </c>
      <c r="AF59">
        <v>2</v>
      </c>
      <c r="AG59">
        <v>5</v>
      </c>
      <c r="AH59" s="15">
        <v>204.11</v>
      </c>
      <c r="AI59">
        <f>AG59/AG57</f>
        <v>1.0729613733905579</v>
      </c>
      <c r="AJ59">
        <f>AH59/AH57</f>
        <v>0.99241503379199703</v>
      </c>
    </row>
    <row r="60" spans="1:36" ht="24" x14ac:dyDescent="0.25">
      <c r="A60">
        <v>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>
        <v>1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>
        <v>2012</v>
      </c>
      <c r="S60" s="5">
        <v>542959</v>
      </c>
      <c r="T60" s="6">
        <v>3613411.3</v>
      </c>
      <c r="U60" s="7">
        <v>0.53390000000000004</v>
      </c>
      <c r="V60" t="s">
        <v>43</v>
      </c>
      <c r="W60" s="26" t="s">
        <v>44</v>
      </c>
      <c r="X60" s="9">
        <v>30</v>
      </c>
      <c r="Y60">
        <v>101</v>
      </c>
      <c r="Z60" s="9">
        <v>1</v>
      </c>
      <c r="AA60">
        <v>4</v>
      </c>
      <c r="AB60" s="14">
        <v>12979</v>
      </c>
      <c r="AC60" s="13">
        <f t="shared" si="6"/>
        <v>55</v>
      </c>
      <c r="AD60" s="13">
        <f t="shared" si="7"/>
        <v>2</v>
      </c>
      <c r="AE60" s="5">
        <v>85</v>
      </c>
      <c r="AF60">
        <v>3</v>
      </c>
      <c r="AG60">
        <v>4.8</v>
      </c>
      <c r="AH60" s="12">
        <v>191.67</v>
      </c>
      <c r="AI60">
        <f>AG60/AG57</f>
        <v>1.0300429184549356</v>
      </c>
      <c r="AJ60">
        <f>AH60/AH57</f>
        <v>0.93192979044099766</v>
      </c>
    </row>
    <row r="61" spans="1:36" ht="24" x14ac:dyDescent="0.25">
      <c r="A61">
        <v>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>
        <v>1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>
        <v>2013</v>
      </c>
      <c r="S61" s="5">
        <v>555199</v>
      </c>
      <c r="T61" s="6">
        <v>3977354.6</v>
      </c>
      <c r="U61" s="7">
        <v>0.50900000000000001</v>
      </c>
      <c r="V61" t="s">
        <v>43</v>
      </c>
      <c r="W61" s="26" t="s">
        <v>44</v>
      </c>
      <c r="X61" s="9">
        <v>53</v>
      </c>
      <c r="Y61">
        <v>156</v>
      </c>
      <c r="Z61" s="9">
        <v>5</v>
      </c>
      <c r="AA61">
        <v>13</v>
      </c>
      <c r="AB61" s="14">
        <v>11347</v>
      </c>
      <c r="AC61" s="13">
        <f t="shared" si="6"/>
        <v>67</v>
      </c>
      <c r="AD61" s="13">
        <f t="shared" si="7"/>
        <v>7</v>
      </c>
      <c r="AE61">
        <v>120</v>
      </c>
      <c r="AF61" s="5">
        <v>12</v>
      </c>
      <c r="AG61">
        <v>4.78</v>
      </c>
      <c r="AH61">
        <v>202.09</v>
      </c>
      <c r="AI61">
        <f>AG61/AG57</f>
        <v>1.0257510729613735</v>
      </c>
      <c r="AJ61">
        <f>AH61/AH57</f>
        <v>0.98259347498419802</v>
      </c>
    </row>
    <row r="62" spans="1:36" x14ac:dyDescent="0.25">
      <c r="A62" s="16">
        <v>6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6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6">
        <v>2014</v>
      </c>
      <c r="S62" s="11">
        <v>567831</v>
      </c>
      <c r="T62" s="17">
        <v>4340623</v>
      </c>
      <c r="U62" s="18">
        <v>0.48370000000000002</v>
      </c>
      <c r="V62" s="19" t="s">
        <v>43</v>
      </c>
      <c r="W62" s="20" t="s">
        <v>44</v>
      </c>
      <c r="X62" s="21">
        <v>47</v>
      </c>
      <c r="Y62" s="19">
        <v>143</v>
      </c>
      <c r="Z62" s="21">
        <v>2</v>
      </c>
      <c r="AA62" s="19">
        <v>2</v>
      </c>
      <c r="AB62" s="19">
        <v>10552</v>
      </c>
      <c r="AC62" s="11">
        <f t="shared" si="6"/>
        <v>75</v>
      </c>
      <c r="AD62" s="11">
        <f t="shared" si="7"/>
        <v>0</v>
      </c>
      <c r="AE62" s="22">
        <v>122</v>
      </c>
      <c r="AF62" s="22">
        <v>2</v>
      </c>
      <c r="AG62">
        <v>4.76</v>
      </c>
      <c r="AH62">
        <v>238.1</v>
      </c>
      <c r="AI62">
        <f>AG62/AG57</f>
        <v>1.0214592274678111</v>
      </c>
      <c r="AJ62">
        <f>AH62/AH57</f>
        <v>1.1576797782856032</v>
      </c>
    </row>
    <row r="63" spans="1:36" x14ac:dyDescent="0.25">
      <c r="A63" s="16">
        <v>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6">
        <v>1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6">
        <v>2015</v>
      </c>
      <c r="S63" s="11">
        <v>581389</v>
      </c>
      <c r="T63" s="17">
        <v>4216773.5</v>
      </c>
      <c r="U63" s="18">
        <v>0.4844</v>
      </c>
      <c r="V63" s="19" t="s">
        <v>43</v>
      </c>
      <c r="W63" s="20" t="s">
        <v>44</v>
      </c>
      <c r="X63" s="21">
        <v>54</v>
      </c>
      <c r="Y63" s="19">
        <v>166</v>
      </c>
      <c r="Z63" s="21">
        <v>3</v>
      </c>
      <c r="AA63" s="19">
        <v>4</v>
      </c>
      <c r="AB63" s="19">
        <v>10014</v>
      </c>
      <c r="AC63" s="11">
        <f t="shared" si="6"/>
        <v>84</v>
      </c>
      <c r="AD63" s="11">
        <f t="shared" si="7"/>
        <v>1</v>
      </c>
      <c r="AE63" s="22">
        <v>138</v>
      </c>
      <c r="AF63" s="22">
        <v>4</v>
      </c>
      <c r="AG63" s="12">
        <v>3.61</v>
      </c>
      <c r="AH63">
        <v>245.63</v>
      </c>
      <c r="AI63">
        <f>AG63/AG57</f>
        <v>0.77467811158798283</v>
      </c>
      <c r="AJ63">
        <f>AH63/AH57</f>
        <v>1.1942918267126952</v>
      </c>
    </row>
    <row r="64" spans="1:36" ht="15.75" x14ac:dyDescent="0.25">
      <c r="A64" s="16">
        <v>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6">
        <v>1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2016</v>
      </c>
      <c r="S64" s="21">
        <v>594511</v>
      </c>
      <c r="T64" s="17">
        <v>5200673.2</v>
      </c>
      <c r="U64" s="18">
        <v>0.51139999999999997</v>
      </c>
      <c r="V64" s="19" t="s">
        <v>43</v>
      </c>
      <c r="W64" s="20" t="s">
        <v>44</v>
      </c>
      <c r="X64" s="11">
        <v>36</v>
      </c>
      <c r="Y64" s="22">
        <v>131</v>
      </c>
      <c r="Z64" s="11">
        <v>8</v>
      </c>
      <c r="AA64" s="22">
        <v>15</v>
      </c>
      <c r="AB64" s="22">
        <v>11012</v>
      </c>
      <c r="AC64" s="11">
        <f t="shared" si="6"/>
        <v>75</v>
      </c>
      <c r="AD64" s="11">
        <f t="shared" si="7"/>
        <v>4</v>
      </c>
      <c r="AE64" s="22">
        <v>111</v>
      </c>
      <c r="AF64" s="22">
        <v>12</v>
      </c>
      <c r="AG64" s="23">
        <v>5.1100000000000003</v>
      </c>
      <c r="AH64" s="15">
        <v>378.4</v>
      </c>
      <c r="AI64">
        <f>AG64/AG57</f>
        <v>1.0965665236051503</v>
      </c>
      <c r="AJ64">
        <f>AH64/AH57</f>
        <v>1.8398405212233189</v>
      </c>
    </row>
    <row r="65" spans="1:36" x14ac:dyDescent="0.25">
      <c r="A65" s="16">
        <v>6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6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2017</v>
      </c>
      <c r="S65" s="24">
        <v>607528</v>
      </c>
      <c r="T65" s="17">
        <v>5947653.7999999998</v>
      </c>
      <c r="U65" s="25">
        <v>0.54290000000000005</v>
      </c>
      <c r="V65" s="19" t="s">
        <v>43</v>
      </c>
      <c r="W65" s="20" t="s">
        <v>44</v>
      </c>
      <c r="X65" s="11">
        <v>45</v>
      </c>
      <c r="Y65" s="22">
        <v>110</v>
      </c>
      <c r="Z65" s="11">
        <v>13</v>
      </c>
      <c r="AA65" s="22">
        <v>19</v>
      </c>
      <c r="AB65" s="22">
        <v>12046</v>
      </c>
      <c r="AC65" s="11">
        <f t="shared" si="6"/>
        <v>41</v>
      </c>
      <c r="AD65" s="11">
        <f t="shared" si="7"/>
        <v>3</v>
      </c>
      <c r="AE65" s="22">
        <v>86</v>
      </c>
      <c r="AF65" s="22">
        <v>16</v>
      </c>
      <c r="AG65">
        <v>5.95</v>
      </c>
      <c r="AH65" s="12">
        <v>368.32</v>
      </c>
      <c r="AI65">
        <f>AG65/AG57</f>
        <v>1.2768240343347639</v>
      </c>
      <c r="AJ65">
        <f>AH65/AH57</f>
        <v>1.7908299703408372</v>
      </c>
    </row>
    <row r="66" spans="1:36" x14ac:dyDescent="0.25">
      <c r="A66" s="16">
        <v>6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6">
        <v>1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32">
        <v>2018</v>
      </c>
      <c r="S66" s="33">
        <v>620684</v>
      </c>
      <c r="T66" s="34">
        <v>7818812.0999999996</v>
      </c>
      <c r="U66" s="35">
        <v>0.60729999999999995</v>
      </c>
      <c r="V66" s="36" t="s">
        <v>43</v>
      </c>
      <c r="W66" s="37" t="s">
        <v>44</v>
      </c>
      <c r="X66" s="38">
        <v>89</v>
      </c>
      <c r="Y66" s="39">
        <v>226</v>
      </c>
      <c r="Z66" s="38">
        <v>11</v>
      </c>
      <c r="AA66" s="39">
        <v>18</v>
      </c>
      <c r="AB66" s="39">
        <v>13186</v>
      </c>
      <c r="AC66" s="38">
        <f t="shared" si="6"/>
        <v>78</v>
      </c>
      <c r="AD66" s="38">
        <f t="shared" si="7"/>
        <v>2</v>
      </c>
      <c r="AE66" s="39">
        <v>167</v>
      </c>
      <c r="AF66" s="39">
        <v>13</v>
      </c>
      <c r="AG66" s="40">
        <v>5.5</v>
      </c>
      <c r="AH66" s="40">
        <v>406.66</v>
      </c>
      <c r="AI66" s="40">
        <f>AG66/AG57</f>
        <v>1.1802575107296136</v>
      </c>
      <c r="AJ66" s="40">
        <f>AH66/AH57</f>
        <v>1.9772451013759909</v>
      </c>
    </row>
    <row r="67" spans="1:36" x14ac:dyDescent="0.25">
      <c r="A67" s="16">
        <v>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6">
        <v>1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2019</v>
      </c>
      <c r="S67" s="24">
        <v>633791</v>
      </c>
      <c r="T67" s="17">
        <v>9327263.3000000007</v>
      </c>
      <c r="U67" s="25">
        <v>0.66979999999999995</v>
      </c>
      <c r="V67" s="19" t="s">
        <v>43</v>
      </c>
      <c r="W67" s="20" t="s">
        <v>44</v>
      </c>
      <c r="X67" s="11">
        <v>128</v>
      </c>
      <c r="Y67" s="22">
        <v>304</v>
      </c>
      <c r="Z67" s="11">
        <v>24</v>
      </c>
      <c r="AA67" s="22">
        <v>41</v>
      </c>
      <c r="AB67" s="11">
        <v>13177</v>
      </c>
      <c r="AC67" s="11">
        <f t="shared" si="6"/>
        <v>99</v>
      </c>
      <c r="AD67" s="11">
        <f t="shared" si="7"/>
        <v>6</v>
      </c>
      <c r="AE67" s="22">
        <v>227</v>
      </c>
      <c r="AF67" s="22">
        <v>30</v>
      </c>
      <c r="AG67">
        <v>5.92</v>
      </c>
      <c r="AH67">
        <v>428.51</v>
      </c>
      <c r="AI67">
        <f>AG67/AG57</f>
        <v>1.2703862660944205</v>
      </c>
      <c r="AJ67">
        <f>AH67/AH57</f>
        <v>2.0834832498662905</v>
      </c>
    </row>
    <row r="68" spans="1:36" ht="36" x14ac:dyDescent="0.25">
      <c r="A68">
        <v>7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>
        <v>2009</v>
      </c>
      <c r="S68" s="5">
        <v>1396871</v>
      </c>
      <c r="T68" s="6">
        <v>983663.6</v>
      </c>
      <c r="U68" s="7">
        <v>0.496</v>
      </c>
      <c r="V68" t="s">
        <v>45</v>
      </c>
      <c r="W68" s="26" t="s">
        <v>46</v>
      </c>
      <c r="X68" s="9">
        <v>1122</v>
      </c>
      <c r="Y68">
        <v>4967</v>
      </c>
      <c r="Z68" s="9">
        <v>24</v>
      </c>
      <c r="AA68">
        <v>180</v>
      </c>
      <c r="AB68" s="10">
        <v>47541</v>
      </c>
      <c r="AC68" s="13">
        <f t="shared" si="6"/>
        <v>3094</v>
      </c>
      <c r="AD68" s="13">
        <f t="shared" si="7"/>
        <v>113</v>
      </c>
      <c r="AE68">
        <v>4216</v>
      </c>
      <c r="AF68">
        <v>137</v>
      </c>
      <c r="AG68">
        <v>4.66</v>
      </c>
      <c r="AH68" s="12">
        <v>205.67</v>
      </c>
      <c r="AI68">
        <f>AG68/AG68</f>
        <v>1</v>
      </c>
      <c r="AJ68">
        <f>AH68/AH68</f>
        <v>1</v>
      </c>
    </row>
    <row r="69" spans="1:36" ht="36" x14ac:dyDescent="0.25">
      <c r="A69">
        <v>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>
        <v>2010</v>
      </c>
      <c r="S69" s="5">
        <v>1398073</v>
      </c>
      <c r="T69" s="6">
        <v>1244102.6000000001</v>
      </c>
      <c r="U69" s="7">
        <v>0.495</v>
      </c>
      <c r="V69" t="s">
        <v>45</v>
      </c>
      <c r="W69" s="26" t="s">
        <v>46</v>
      </c>
      <c r="X69" s="9">
        <v>1011</v>
      </c>
      <c r="Y69">
        <v>3980</v>
      </c>
      <c r="Z69" s="9">
        <v>26</v>
      </c>
      <c r="AA69">
        <v>119</v>
      </c>
      <c r="AB69" s="10">
        <v>48381</v>
      </c>
      <c r="AC69" s="13">
        <f t="shared" si="6"/>
        <v>2436</v>
      </c>
      <c r="AD69" s="13">
        <f t="shared" si="7"/>
        <v>67</v>
      </c>
      <c r="AE69">
        <v>3447</v>
      </c>
      <c r="AF69">
        <v>93</v>
      </c>
      <c r="AG69">
        <v>4.8499999999999996</v>
      </c>
      <c r="AH69" s="12">
        <v>195.67</v>
      </c>
      <c r="AI69">
        <f>AG69/AG68</f>
        <v>1.040772532188841</v>
      </c>
      <c r="AJ69">
        <f>AH69/AH68</f>
        <v>0.95137842174356979</v>
      </c>
    </row>
    <row r="70" spans="1:36" ht="36" x14ac:dyDescent="0.25">
      <c r="A70">
        <v>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>
        <v>2011</v>
      </c>
      <c r="S70" s="5">
        <v>1398078</v>
      </c>
      <c r="T70" s="6">
        <v>1620940</v>
      </c>
      <c r="U70" s="7">
        <v>0.53139999999999998</v>
      </c>
      <c r="V70" t="s">
        <v>45</v>
      </c>
      <c r="W70" s="26" t="s">
        <v>46</v>
      </c>
      <c r="X70" s="9">
        <v>1346</v>
      </c>
      <c r="Y70">
        <v>5023</v>
      </c>
      <c r="Z70" s="9">
        <v>34</v>
      </c>
      <c r="AA70">
        <v>119</v>
      </c>
      <c r="AB70" s="14">
        <v>45930</v>
      </c>
      <c r="AC70" s="13">
        <f t="shared" si="6"/>
        <v>2822</v>
      </c>
      <c r="AD70" s="13">
        <f t="shared" si="7"/>
        <v>51</v>
      </c>
      <c r="AE70" s="5">
        <v>4168</v>
      </c>
      <c r="AF70">
        <v>85</v>
      </c>
      <c r="AG70">
        <v>5</v>
      </c>
      <c r="AH70" s="15">
        <v>204.11</v>
      </c>
      <c r="AI70">
        <f>AG70/AG68</f>
        <v>1.0729613733905579</v>
      </c>
      <c r="AJ70">
        <f>AH70/AH68</f>
        <v>0.99241503379199703</v>
      </c>
    </row>
    <row r="71" spans="1:36" ht="36" x14ac:dyDescent="0.25">
      <c r="A71">
        <v>7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>
        <v>2012</v>
      </c>
      <c r="S71" s="5">
        <v>1395060</v>
      </c>
      <c r="T71" s="6">
        <v>1811151</v>
      </c>
      <c r="U71" s="7">
        <v>0.53390000000000004</v>
      </c>
      <c r="V71" t="s">
        <v>45</v>
      </c>
      <c r="W71" s="26" t="s">
        <v>46</v>
      </c>
      <c r="X71" s="9">
        <v>1291</v>
      </c>
      <c r="Y71">
        <v>4790</v>
      </c>
      <c r="Z71" s="9">
        <v>34</v>
      </c>
      <c r="AA71">
        <v>92</v>
      </c>
      <c r="AB71" s="14">
        <v>37162</v>
      </c>
      <c r="AC71" s="13">
        <f t="shared" si="6"/>
        <v>2494</v>
      </c>
      <c r="AD71" s="13">
        <f t="shared" si="7"/>
        <v>42</v>
      </c>
      <c r="AE71" s="5">
        <v>3785</v>
      </c>
      <c r="AF71">
        <v>76</v>
      </c>
      <c r="AG71">
        <v>4.8</v>
      </c>
      <c r="AH71" s="12">
        <v>191.67</v>
      </c>
      <c r="AI71">
        <f>AG71/AG68</f>
        <v>1.0300429184549356</v>
      </c>
      <c r="AJ71">
        <f>AH71/AH68</f>
        <v>0.93192979044099766</v>
      </c>
    </row>
    <row r="72" spans="1:36" ht="36" x14ac:dyDescent="0.25">
      <c r="A72">
        <v>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>
        <v>2013</v>
      </c>
      <c r="S72" s="5">
        <v>1394068</v>
      </c>
      <c r="T72" s="6">
        <v>2062969.4</v>
      </c>
      <c r="U72" s="7">
        <v>0.50900000000000001</v>
      </c>
      <c r="V72" t="s">
        <v>45</v>
      </c>
      <c r="W72" s="26" t="s">
        <v>46</v>
      </c>
      <c r="X72" s="9">
        <v>729</v>
      </c>
      <c r="Y72">
        <v>3057</v>
      </c>
      <c r="Z72" s="9">
        <v>30</v>
      </c>
      <c r="AA72">
        <v>107</v>
      </c>
      <c r="AB72" s="14">
        <v>29220</v>
      </c>
      <c r="AC72" s="13">
        <f t="shared" si="6"/>
        <v>1734</v>
      </c>
      <c r="AD72" s="13">
        <f t="shared" si="7"/>
        <v>60</v>
      </c>
      <c r="AE72">
        <v>2463</v>
      </c>
      <c r="AF72" s="5">
        <v>90</v>
      </c>
      <c r="AG72">
        <v>4.78</v>
      </c>
      <c r="AH72">
        <v>202.09</v>
      </c>
      <c r="AI72">
        <f>AG72/AG68</f>
        <v>1.0257510729613735</v>
      </c>
      <c r="AJ72">
        <f>AH72/AH68</f>
        <v>0.98259347498419802</v>
      </c>
    </row>
    <row r="73" spans="1:36" x14ac:dyDescent="0.25">
      <c r="A73" s="16">
        <v>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6">
        <v>2014</v>
      </c>
      <c r="S73" s="11">
        <v>1394388</v>
      </c>
      <c r="T73" s="17">
        <v>2282709.7999999998</v>
      </c>
      <c r="U73" s="18">
        <v>0.48370000000000002</v>
      </c>
      <c r="V73" s="19" t="s">
        <v>45</v>
      </c>
      <c r="W73" s="20" t="s">
        <v>46</v>
      </c>
      <c r="X73" s="21">
        <v>939</v>
      </c>
      <c r="Y73" s="19">
        <v>3559</v>
      </c>
      <c r="Z73" s="21">
        <v>26</v>
      </c>
      <c r="AA73" s="19">
        <v>123</v>
      </c>
      <c r="AB73" s="19">
        <v>26559</v>
      </c>
      <c r="AC73" s="11">
        <f t="shared" si="6"/>
        <v>1908</v>
      </c>
      <c r="AD73" s="11">
        <f t="shared" si="7"/>
        <v>71</v>
      </c>
      <c r="AE73" s="22">
        <v>2847</v>
      </c>
      <c r="AF73" s="22">
        <v>97</v>
      </c>
      <c r="AG73">
        <v>4.76</v>
      </c>
      <c r="AH73">
        <v>238.1</v>
      </c>
      <c r="AI73">
        <f>AG73/AG68</f>
        <v>1.0214592274678111</v>
      </c>
      <c r="AJ73">
        <f>AH73/AH68</f>
        <v>1.1576797782856032</v>
      </c>
    </row>
    <row r="74" spans="1:36" x14ac:dyDescent="0.25">
      <c r="A74" s="16">
        <v>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1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6">
        <v>2015</v>
      </c>
      <c r="S74" s="11">
        <v>1395466</v>
      </c>
      <c r="T74" s="17">
        <v>2311366.2000000002</v>
      </c>
      <c r="U74" s="18">
        <v>0.4844</v>
      </c>
      <c r="V74" s="19" t="s">
        <v>45</v>
      </c>
      <c r="W74" s="20" t="s">
        <v>46</v>
      </c>
      <c r="X74" s="21">
        <v>1247</v>
      </c>
      <c r="Y74" s="19">
        <v>4045</v>
      </c>
      <c r="Z74" s="21">
        <v>44</v>
      </c>
      <c r="AA74" s="19">
        <v>174</v>
      </c>
      <c r="AB74" s="19">
        <v>26842</v>
      </c>
      <c r="AC74" s="11">
        <f t="shared" si="6"/>
        <v>1888</v>
      </c>
      <c r="AD74" s="11">
        <f t="shared" si="7"/>
        <v>77</v>
      </c>
      <c r="AE74" s="22">
        <v>3135</v>
      </c>
      <c r="AF74" s="22">
        <v>121</v>
      </c>
      <c r="AG74" s="12">
        <v>3.61</v>
      </c>
      <c r="AH74">
        <v>245.63</v>
      </c>
      <c r="AI74">
        <f>AG74/AG68</f>
        <v>0.77467811158798283</v>
      </c>
      <c r="AJ74">
        <f>AH74/AH68</f>
        <v>1.1942918267126952</v>
      </c>
    </row>
    <row r="75" spans="1:36" ht="15.75" x14ac:dyDescent="0.25">
      <c r="A75" s="16">
        <v>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2016</v>
      </c>
      <c r="S75" s="21">
        <v>1396019</v>
      </c>
      <c r="T75" s="17">
        <v>2793895.7</v>
      </c>
      <c r="U75" s="18">
        <v>0.51139999999999997</v>
      </c>
      <c r="V75" s="19" t="s">
        <v>45</v>
      </c>
      <c r="W75" s="20" t="s">
        <v>46</v>
      </c>
      <c r="X75" s="11">
        <v>1318</v>
      </c>
      <c r="Y75" s="22">
        <v>4180</v>
      </c>
      <c r="Z75" s="21">
        <v>40</v>
      </c>
      <c r="AA75" s="22">
        <v>150</v>
      </c>
      <c r="AB75" s="22">
        <v>27969</v>
      </c>
      <c r="AC75" s="11">
        <f t="shared" si="6"/>
        <v>1937</v>
      </c>
      <c r="AD75" s="11">
        <f t="shared" si="7"/>
        <v>71</v>
      </c>
      <c r="AE75" s="22">
        <v>3255</v>
      </c>
      <c r="AF75" s="22">
        <v>111</v>
      </c>
      <c r="AG75" s="23">
        <v>5.1100000000000003</v>
      </c>
      <c r="AH75" s="15">
        <v>378.4</v>
      </c>
      <c r="AI75">
        <f>AG75/AG68</f>
        <v>1.0965665236051503</v>
      </c>
      <c r="AJ75">
        <f>AH75/AH68</f>
        <v>1.8398405212233189</v>
      </c>
    </row>
    <row r="76" spans="1:36" x14ac:dyDescent="0.25">
      <c r="A76" s="16">
        <v>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2017</v>
      </c>
      <c r="S76" s="24">
        <v>1389568</v>
      </c>
      <c r="T76" s="17">
        <v>3174812.8</v>
      </c>
      <c r="U76" s="25">
        <v>0.54290000000000005</v>
      </c>
      <c r="V76" s="19" t="s">
        <v>45</v>
      </c>
      <c r="W76" s="20" t="s">
        <v>46</v>
      </c>
      <c r="X76" s="11">
        <v>1386</v>
      </c>
      <c r="Y76" s="22">
        <v>4963</v>
      </c>
      <c r="Z76" s="22">
        <v>37</v>
      </c>
      <c r="AA76" s="22">
        <v>154</v>
      </c>
      <c r="AB76" s="22">
        <v>29334</v>
      </c>
      <c r="AC76" s="11">
        <f t="shared" si="6"/>
        <v>2406</v>
      </c>
      <c r="AD76" s="11">
        <f t="shared" si="7"/>
        <v>80</v>
      </c>
      <c r="AE76" s="22">
        <v>3792</v>
      </c>
      <c r="AF76" s="22">
        <v>117</v>
      </c>
      <c r="AG76">
        <v>5.95</v>
      </c>
      <c r="AH76" s="12">
        <v>368.32</v>
      </c>
      <c r="AI76">
        <f>AG76/AG68</f>
        <v>1.2768240343347639</v>
      </c>
      <c r="AJ76">
        <f>AH76/AH68</f>
        <v>1.7908299703408372</v>
      </c>
    </row>
    <row r="77" spans="1:36" x14ac:dyDescent="0.25">
      <c r="A77" s="16">
        <v>7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1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32">
        <v>2018</v>
      </c>
      <c r="S77" s="33">
        <v>1383745</v>
      </c>
      <c r="T77" s="34">
        <v>3589332.8</v>
      </c>
      <c r="U77" s="35">
        <v>0.60729999999999995</v>
      </c>
      <c r="V77" s="36" t="s">
        <v>45</v>
      </c>
      <c r="W77" s="37" t="s">
        <v>46</v>
      </c>
      <c r="X77" s="38">
        <v>1968</v>
      </c>
      <c r="Y77" s="39">
        <v>6115</v>
      </c>
      <c r="Z77" s="39">
        <v>41</v>
      </c>
      <c r="AA77" s="39">
        <v>154</v>
      </c>
      <c r="AB77" s="39">
        <v>32129</v>
      </c>
      <c r="AC77" s="38">
        <f t="shared" si="6"/>
        <v>2616</v>
      </c>
      <c r="AD77" s="38">
        <f t="shared" si="7"/>
        <v>72</v>
      </c>
      <c r="AE77" s="39">
        <v>4584</v>
      </c>
      <c r="AF77" s="39">
        <v>113</v>
      </c>
      <c r="AG77" s="40">
        <v>5.5</v>
      </c>
      <c r="AH77" s="40">
        <v>406.66</v>
      </c>
      <c r="AI77" s="40">
        <f>AG77/AG68</f>
        <v>1.1802575107296136</v>
      </c>
      <c r="AJ77" s="40">
        <f>AH77/AH68</f>
        <v>1.9772451013759909</v>
      </c>
    </row>
    <row r="78" spans="1:36" x14ac:dyDescent="0.25">
      <c r="A78" s="16">
        <v>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2019</v>
      </c>
      <c r="S78" s="24">
        <v>1378527</v>
      </c>
      <c r="T78" s="17">
        <v>4024968.4</v>
      </c>
      <c r="U78" s="25">
        <v>0.66979999999999995</v>
      </c>
      <c r="V78" s="19" t="s">
        <v>45</v>
      </c>
      <c r="W78" s="20" t="s">
        <v>46</v>
      </c>
      <c r="X78" s="11">
        <v>2224</v>
      </c>
      <c r="Y78" s="22">
        <v>6924</v>
      </c>
      <c r="Z78" s="22">
        <v>59</v>
      </c>
      <c r="AA78" s="22">
        <v>219</v>
      </c>
      <c r="AB78" s="22">
        <v>31560</v>
      </c>
      <c r="AC78" s="11">
        <f t="shared" si="6"/>
        <v>2907</v>
      </c>
      <c r="AD78" s="11">
        <f t="shared" si="7"/>
        <v>99</v>
      </c>
      <c r="AE78" s="22">
        <v>5131</v>
      </c>
      <c r="AF78" s="22">
        <v>158</v>
      </c>
      <c r="AG78">
        <v>5.92</v>
      </c>
      <c r="AH78">
        <v>428.51</v>
      </c>
      <c r="AI78">
        <f>AG78/AG68</f>
        <v>1.2703862660944205</v>
      </c>
      <c r="AJ78">
        <f>AH78/AH68</f>
        <v>2.0834832498662905</v>
      </c>
    </row>
    <row r="79" spans="1:36" x14ac:dyDescent="0.25">
      <c r="A79">
        <v>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>
        <v>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>
        <v>2009</v>
      </c>
      <c r="S79" s="5">
        <v>482631</v>
      </c>
      <c r="T79" s="6">
        <v>1108520.5</v>
      </c>
      <c r="U79" s="7">
        <v>0.496</v>
      </c>
      <c r="V79" t="s">
        <v>8</v>
      </c>
      <c r="W79" s="8" t="s">
        <v>47</v>
      </c>
      <c r="X79" s="9">
        <v>102</v>
      </c>
      <c r="Y79">
        <v>456</v>
      </c>
      <c r="Z79" s="9">
        <v>0</v>
      </c>
      <c r="AA79" s="28">
        <v>0</v>
      </c>
      <c r="AB79" s="10">
        <v>7906</v>
      </c>
      <c r="AC79" s="13">
        <f t="shared" si="6"/>
        <v>291</v>
      </c>
      <c r="AD79" s="13">
        <f t="shared" si="7"/>
        <v>0</v>
      </c>
      <c r="AE79">
        <v>393</v>
      </c>
      <c r="AF79">
        <v>0</v>
      </c>
      <c r="AG79">
        <v>4.66</v>
      </c>
      <c r="AH79" s="12">
        <v>205.67</v>
      </c>
      <c r="AI79">
        <f>AG79/AG79</f>
        <v>1</v>
      </c>
      <c r="AJ79">
        <f>AH79/AH79</f>
        <v>1</v>
      </c>
    </row>
    <row r="80" spans="1:36" x14ac:dyDescent="0.25">
      <c r="A80">
        <v>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>
        <v>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>
        <v>2010</v>
      </c>
      <c r="S80" s="5">
        <v>503241</v>
      </c>
      <c r="T80" s="6">
        <v>1484848.4</v>
      </c>
      <c r="U80" s="7">
        <v>0.495</v>
      </c>
      <c r="V80" t="s">
        <v>8</v>
      </c>
      <c r="W80" s="8" t="s">
        <v>47</v>
      </c>
      <c r="X80" s="9">
        <v>175</v>
      </c>
      <c r="Y80">
        <v>653</v>
      </c>
      <c r="Z80" s="9">
        <v>3</v>
      </c>
      <c r="AA80">
        <v>5</v>
      </c>
      <c r="AB80" s="10">
        <v>8436</v>
      </c>
      <c r="AC80" s="13">
        <f t="shared" si="6"/>
        <v>402</v>
      </c>
      <c r="AD80" s="13">
        <f t="shared" si="7"/>
        <v>2</v>
      </c>
      <c r="AE80">
        <v>577</v>
      </c>
      <c r="AF80">
        <v>5</v>
      </c>
      <c r="AG80">
        <v>4.8499999999999996</v>
      </c>
      <c r="AH80" s="12">
        <v>195.67</v>
      </c>
      <c r="AI80">
        <f>AG80/AG79</f>
        <v>1.040772532188841</v>
      </c>
      <c r="AJ80">
        <f>AH80/AH79</f>
        <v>0.95137842174356979</v>
      </c>
    </row>
    <row r="81" spans="1:36" ht="15.75" x14ac:dyDescent="0.25">
      <c r="A81">
        <v>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>
        <v>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>
        <v>2011</v>
      </c>
      <c r="S81" s="5">
        <v>524185</v>
      </c>
      <c r="T81" s="6">
        <v>1867944.9</v>
      </c>
      <c r="U81" s="7">
        <v>0.53139999999999998</v>
      </c>
      <c r="V81" t="s">
        <v>8</v>
      </c>
      <c r="W81" s="8" t="s">
        <v>47</v>
      </c>
      <c r="X81" s="9">
        <v>145</v>
      </c>
      <c r="Y81">
        <v>595</v>
      </c>
      <c r="Z81" s="9">
        <v>1</v>
      </c>
      <c r="AA81">
        <v>5</v>
      </c>
      <c r="AB81" s="14">
        <v>8683</v>
      </c>
      <c r="AC81" s="13">
        <f t="shared" si="6"/>
        <v>363</v>
      </c>
      <c r="AD81" s="13">
        <f t="shared" si="7"/>
        <v>3</v>
      </c>
      <c r="AE81" s="5">
        <v>508</v>
      </c>
      <c r="AF81">
        <v>4</v>
      </c>
      <c r="AG81">
        <v>5</v>
      </c>
      <c r="AH81" s="15">
        <v>204.11</v>
      </c>
      <c r="AI81">
        <f>AG81/AG79</f>
        <v>1.0729613733905579</v>
      </c>
      <c r="AJ81">
        <f>AH81/AH79</f>
        <v>0.99241503379199703</v>
      </c>
    </row>
    <row r="82" spans="1:36" x14ac:dyDescent="0.25">
      <c r="A82">
        <v>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>
        <v>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>
        <v>2012</v>
      </c>
      <c r="S82" s="5">
        <v>545789</v>
      </c>
      <c r="T82" s="6">
        <v>1764791.2</v>
      </c>
      <c r="U82" s="7">
        <v>0.53390000000000004</v>
      </c>
      <c r="V82" t="s">
        <v>8</v>
      </c>
      <c r="W82" s="8" t="s">
        <v>47</v>
      </c>
      <c r="X82" s="9">
        <v>102</v>
      </c>
      <c r="Y82">
        <v>541</v>
      </c>
      <c r="Z82" s="9">
        <v>3</v>
      </c>
      <c r="AA82">
        <v>9</v>
      </c>
      <c r="AB82" s="14">
        <v>7187</v>
      </c>
      <c r="AC82" s="13">
        <f t="shared" si="6"/>
        <v>365</v>
      </c>
      <c r="AD82" s="13">
        <f t="shared" si="7"/>
        <v>4</v>
      </c>
      <c r="AE82" s="5">
        <v>467</v>
      </c>
      <c r="AF82">
        <v>7</v>
      </c>
      <c r="AG82">
        <v>4.8</v>
      </c>
      <c r="AH82" s="12">
        <v>191.67</v>
      </c>
      <c r="AI82">
        <f>AG82/AG79</f>
        <v>1.0300429184549356</v>
      </c>
      <c r="AJ82">
        <f>AH82/AH79</f>
        <v>0.93192979044099766</v>
      </c>
    </row>
    <row r="83" spans="1:36" x14ac:dyDescent="0.25">
      <c r="A83">
        <v>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>
        <v>1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>
        <v>2013</v>
      </c>
      <c r="S83" s="5">
        <v>567770</v>
      </c>
      <c r="T83" s="6">
        <v>2075083.7</v>
      </c>
      <c r="U83" s="7">
        <v>0.50900000000000001</v>
      </c>
      <c r="V83" t="s">
        <v>8</v>
      </c>
      <c r="W83" s="8" t="s">
        <v>47</v>
      </c>
      <c r="X83" s="9">
        <v>108</v>
      </c>
      <c r="Y83">
        <v>531</v>
      </c>
      <c r="Z83" s="9">
        <v>0</v>
      </c>
      <c r="AA83">
        <v>10</v>
      </c>
      <c r="AB83" s="14">
        <v>5739</v>
      </c>
      <c r="AC83" s="13">
        <f t="shared" si="6"/>
        <v>328</v>
      </c>
      <c r="AD83" s="13">
        <f t="shared" si="7"/>
        <v>9</v>
      </c>
      <c r="AE83">
        <v>436</v>
      </c>
      <c r="AF83" s="5">
        <v>9</v>
      </c>
      <c r="AG83">
        <v>4.78</v>
      </c>
      <c r="AH83">
        <v>202.09</v>
      </c>
      <c r="AI83">
        <f>AG83/AG79</f>
        <v>1.0257510729613735</v>
      </c>
      <c r="AJ83">
        <f>AH83/AH79</f>
        <v>0.98259347498419802</v>
      </c>
    </row>
    <row r="84" spans="1:36" x14ac:dyDescent="0.25">
      <c r="A84" s="16">
        <v>8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6">
        <v>1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6">
        <v>2014</v>
      </c>
      <c r="S84" s="11">
        <v>587431</v>
      </c>
      <c r="T84" s="17">
        <v>2418214.6</v>
      </c>
      <c r="U84" s="18">
        <v>0.48370000000000002</v>
      </c>
      <c r="V84" s="19" t="s">
        <v>8</v>
      </c>
      <c r="W84" s="20" t="s">
        <v>47</v>
      </c>
      <c r="X84" s="21">
        <v>197</v>
      </c>
      <c r="Y84" s="19">
        <v>698</v>
      </c>
      <c r="Z84" s="21">
        <v>7</v>
      </c>
      <c r="AA84" s="19">
        <v>20</v>
      </c>
      <c r="AB84" s="19">
        <v>3815</v>
      </c>
      <c r="AC84" s="11">
        <f t="shared" si="6"/>
        <v>373</v>
      </c>
      <c r="AD84" s="11">
        <f t="shared" si="7"/>
        <v>11</v>
      </c>
      <c r="AE84" s="22">
        <v>570</v>
      </c>
      <c r="AF84" s="22">
        <v>18</v>
      </c>
      <c r="AG84">
        <v>4.76</v>
      </c>
      <c r="AH84">
        <v>238.1</v>
      </c>
      <c r="AI84">
        <f>AG84/AG79</f>
        <v>1.0214592274678111</v>
      </c>
      <c r="AJ84">
        <f>AH84/AH79</f>
        <v>1.1576797782856032</v>
      </c>
    </row>
    <row r="85" spans="1:36" x14ac:dyDescent="0.25">
      <c r="A85" s="16">
        <v>8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6">
        <v>1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6">
        <v>2015</v>
      </c>
      <c r="S85" s="11">
        <v>606843</v>
      </c>
      <c r="T85" s="17">
        <v>2123785.5</v>
      </c>
      <c r="U85" s="18">
        <v>0.4844</v>
      </c>
      <c r="V85" s="19" t="s">
        <v>8</v>
      </c>
      <c r="W85" s="20" t="s">
        <v>47</v>
      </c>
      <c r="X85" s="21">
        <v>145</v>
      </c>
      <c r="Y85" s="19">
        <v>516</v>
      </c>
      <c r="Z85" s="21">
        <v>0</v>
      </c>
      <c r="AA85" s="19">
        <v>7</v>
      </c>
      <c r="AB85" s="19">
        <v>3976</v>
      </c>
      <c r="AC85" s="11">
        <f t="shared" si="6"/>
        <v>272</v>
      </c>
      <c r="AD85" s="11">
        <f t="shared" si="7"/>
        <v>4</v>
      </c>
      <c r="AE85" s="22">
        <v>417</v>
      </c>
      <c r="AF85" s="22">
        <v>4</v>
      </c>
      <c r="AG85" s="12">
        <v>3.61</v>
      </c>
      <c r="AH85">
        <v>245.63</v>
      </c>
      <c r="AI85">
        <f>AG85/AG79</f>
        <v>0.77467811158798283</v>
      </c>
      <c r="AJ85">
        <f>AH85/AH79</f>
        <v>1.1942918267126952</v>
      </c>
    </row>
    <row r="86" spans="1:36" ht="15.75" x14ac:dyDescent="0.25">
      <c r="A86" s="16">
        <v>8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6">
        <v>1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2016</v>
      </c>
      <c r="S86" s="21">
        <v>626774</v>
      </c>
      <c r="T86" s="17">
        <v>2463408.1</v>
      </c>
      <c r="U86" s="18">
        <v>0.51139999999999997</v>
      </c>
      <c r="V86" s="19" t="s">
        <v>8</v>
      </c>
      <c r="W86" s="20" t="s">
        <v>47</v>
      </c>
      <c r="X86" s="11">
        <v>141</v>
      </c>
      <c r="Y86" s="22">
        <v>369</v>
      </c>
      <c r="Z86" s="21">
        <v>7</v>
      </c>
      <c r="AA86" s="22">
        <v>10</v>
      </c>
      <c r="AB86" s="22">
        <v>5081</v>
      </c>
      <c r="AC86" s="11">
        <f t="shared" si="6"/>
        <v>216</v>
      </c>
      <c r="AD86" s="11">
        <f t="shared" si="7"/>
        <v>2</v>
      </c>
      <c r="AE86" s="22">
        <v>357</v>
      </c>
      <c r="AF86" s="22">
        <v>9</v>
      </c>
      <c r="AG86" s="23">
        <v>5.1100000000000003</v>
      </c>
      <c r="AH86" s="15">
        <v>378.4</v>
      </c>
      <c r="AI86">
        <f>AG86/AG79</f>
        <v>1.0965665236051503</v>
      </c>
      <c r="AJ86">
        <f>AH86/AH79</f>
        <v>1.8398405212233189</v>
      </c>
    </row>
    <row r="87" spans="1:36" x14ac:dyDescent="0.25">
      <c r="A87" s="16">
        <v>8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6">
        <v>1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2017</v>
      </c>
      <c r="S87" s="24">
        <v>642824</v>
      </c>
      <c r="T87" s="17">
        <v>3296136.8</v>
      </c>
      <c r="U87" s="25">
        <v>0.54290000000000005</v>
      </c>
      <c r="V87" s="19" t="s">
        <v>8</v>
      </c>
      <c r="W87" s="20" t="s">
        <v>47</v>
      </c>
      <c r="X87" s="11">
        <v>166</v>
      </c>
      <c r="Y87" s="22">
        <v>450</v>
      </c>
      <c r="Z87" s="22">
        <v>14</v>
      </c>
      <c r="AA87" s="22">
        <v>24</v>
      </c>
      <c r="AB87" s="22">
        <v>5167</v>
      </c>
      <c r="AC87" s="11">
        <f t="shared" si="6"/>
        <v>207</v>
      </c>
      <c r="AD87" s="11">
        <f t="shared" si="7"/>
        <v>4</v>
      </c>
      <c r="AE87" s="22">
        <v>373</v>
      </c>
      <c r="AF87" s="22">
        <v>18</v>
      </c>
      <c r="AG87">
        <v>5.95</v>
      </c>
      <c r="AH87" s="12">
        <v>368.32</v>
      </c>
      <c r="AI87">
        <f>AG87/AG79</f>
        <v>1.2768240343347639</v>
      </c>
      <c r="AJ87">
        <f>AH87/AH79</f>
        <v>1.7908299703408372</v>
      </c>
    </row>
    <row r="88" spans="1:36" x14ac:dyDescent="0.25">
      <c r="A88" s="16">
        <v>8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6">
        <v>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32">
        <v>2018</v>
      </c>
      <c r="S88" s="33">
        <v>660317</v>
      </c>
      <c r="T88" s="34">
        <v>3803063.3</v>
      </c>
      <c r="U88" s="35">
        <v>0.60729999999999995</v>
      </c>
      <c r="V88" s="36" t="s">
        <v>8</v>
      </c>
      <c r="W88" s="37" t="s">
        <v>47</v>
      </c>
      <c r="X88" s="38">
        <v>154</v>
      </c>
      <c r="Y88" s="39">
        <v>489</v>
      </c>
      <c r="Z88" s="39">
        <v>5</v>
      </c>
      <c r="AA88" s="39">
        <v>14</v>
      </c>
      <c r="AB88" s="39">
        <v>6215</v>
      </c>
      <c r="AC88" s="38">
        <f t="shared" si="6"/>
        <v>225</v>
      </c>
      <c r="AD88" s="38">
        <f t="shared" si="7"/>
        <v>5</v>
      </c>
      <c r="AE88" s="39">
        <v>379</v>
      </c>
      <c r="AF88" s="39">
        <v>10</v>
      </c>
      <c r="AG88" s="40">
        <v>5.5</v>
      </c>
      <c r="AH88" s="40">
        <v>406.66</v>
      </c>
      <c r="AI88" s="40">
        <f>AG88/AG79</f>
        <v>1.1802575107296136</v>
      </c>
      <c r="AJ88" s="40">
        <f>AH88/AH79</f>
        <v>1.9772451013759909</v>
      </c>
    </row>
    <row r="89" spans="1:36" x14ac:dyDescent="0.25">
      <c r="A89" s="16">
        <v>8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6">
        <v>1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2019</v>
      </c>
      <c r="S89" s="24">
        <v>678199</v>
      </c>
      <c r="T89" s="17">
        <v>3685383.5</v>
      </c>
      <c r="U89" s="25">
        <v>0.66979999999999995</v>
      </c>
      <c r="V89" s="19" t="s">
        <v>8</v>
      </c>
      <c r="W89" s="20" t="s">
        <v>47</v>
      </c>
      <c r="X89" s="11">
        <v>141</v>
      </c>
      <c r="Y89" s="22">
        <v>549</v>
      </c>
      <c r="Z89" s="22">
        <v>11</v>
      </c>
      <c r="AA89" s="22">
        <v>18</v>
      </c>
      <c r="AB89" s="22">
        <v>10036</v>
      </c>
      <c r="AC89" s="11">
        <f t="shared" ref="AC89:AC120" si="8">AE89-X89</f>
        <v>315</v>
      </c>
      <c r="AD89" s="11">
        <f t="shared" ref="AD89:AD120" si="9">AF89-Z89</f>
        <v>5</v>
      </c>
      <c r="AE89" s="22">
        <v>456</v>
      </c>
      <c r="AF89" s="22">
        <v>16</v>
      </c>
      <c r="AG89">
        <v>5.92</v>
      </c>
      <c r="AH89">
        <v>428.51</v>
      </c>
      <c r="AI89">
        <f>AG89/AG79</f>
        <v>1.2703862660944205</v>
      </c>
      <c r="AJ89">
        <f>AH89/AH79</f>
        <v>2.0834832498662905</v>
      </c>
    </row>
    <row r="90" spans="1:36" x14ac:dyDescent="0.25">
      <c r="A90">
        <v>9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1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>
        <v>2009</v>
      </c>
      <c r="S90" s="5">
        <v>597534</v>
      </c>
      <c r="T90" s="6">
        <v>403921.1</v>
      </c>
      <c r="U90" s="7">
        <v>0.496</v>
      </c>
      <c r="V90" t="s">
        <v>9</v>
      </c>
      <c r="W90" s="8" t="s">
        <v>48</v>
      </c>
      <c r="X90" s="9">
        <v>702</v>
      </c>
      <c r="Y90">
        <v>3843</v>
      </c>
      <c r="Z90" s="9">
        <v>27</v>
      </c>
      <c r="AA90">
        <v>213</v>
      </c>
      <c r="AB90" s="10">
        <v>10969</v>
      </c>
      <c r="AC90" s="13">
        <f t="shared" si="8"/>
        <v>2490</v>
      </c>
      <c r="AD90" s="13">
        <f t="shared" si="9"/>
        <v>115</v>
      </c>
      <c r="AE90">
        <v>3192</v>
      </c>
      <c r="AF90">
        <v>142</v>
      </c>
      <c r="AG90">
        <v>4.66</v>
      </c>
      <c r="AH90" s="12">
        <v>205.67</v>
      </c>
      <c r="AI90">
        <f>AG90/AG90</f>
        <v>1</v>
      </c>
      <c r="AJ90">
        <f>AH90/AH90</f>
        <v>1</v>
      </c>
    </row>
    <row r="91" spans="1:36" x14ac:dyDescent="0.25">
      <c r="A91">
        <v>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1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>
        <v>2010</v>
      </c>
      <c r="S91" s="5">
        <v>592791</v>
      </c>
      <c r="T91" s="6">
        <v>466955.2</v>
      </c>
      <c r="U91" s="7">
        <v>0.495</v>
      </c>
      <c r="V91" t="s">
        <v>9</v>
      </c>
      <c r="W91" s="8" t="s">
        <v>48</v>
      </c>
      <c r="X91" s="9">
        <v>526</v>
      </c>
      <c r="Y91">
        <v>2450</v>
      </c>
      <c r="Z91" s="9">
        <v>26</v>
      </c>
      <c r="AA91">
        <v>142</v>
      </c>
      <c r="AB91" s="10">
        <v>9405</v>
      </c>
      <c r="AC91" s="13">
        <f t="shared" si="8"/>
        <v>1577</v>
      </c>
      <c r="AD91" s="13">
        <f t="shared" si="9"/>
        <v>67</v>
      </c>
      <c r="AE91">
        <v>2103</v>
      </c>
      <c r="AF91">
        <v>93</v>
      </c>
      <c r="AG91">
        <v>4.8499999999999996</v>
      </c>
      <c r="AH91" s="12">
        <v>195.67</v>
      </c>
      <c r="AI91">
        <f>AG91/AG90</f>
        <v>1.040772532188841</v>
      </c>
      <c r="AJ91">
        <f>AH91/AH90</f>
        <v>0.95137842174356979</v>
      </c>
    </row>
    <row r="92" spans="1:36" ht="15.75" x14ac:dyDescent="0.25">
      <c r="A92">
        <v>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1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>
        <v>2011</v>
      </c>
      <c r="S92" s="5">
        <v>589421</v>
      </c>
      <c r="T92" s="6">
        <v>666595.6</v>
      </c>
      <c r="U92" s="7">
        <v>0.53139999999999998</v>
      </c>
      <c r="V92" t="s">
        <v>9</v>
      </c>
      <c r="W92" s="8" t="s">
        <v>48</v>
      </c>
      <c r="X92" s="9">
        <v>731</v>
      </c>
      <c r="Y92">
        <v>3557</v>
      </c>
      <c r="Z92" s="9">
        <v>20</v>
      </c>
      <c r="AA92">
        <v>135</v>
      </c>
      <c r="AB92" s="14">
        <v>8351</v>
      </c>
      <c r="AC92" s="13">
        <f t="shared" si="8"/>
        <v>2153</v>
      </c>
      <c r="AD92" s="13">
        <f t="shared" si="9"/>
        <v>84</v>
      </c>
      <c r="AE92" s="5">
        <v>2884</v>
      </c>
      <c r="AF92">
        <v>104</v>
      </c>
      <c r="AG92">
        <v>5</v>
      </c>
      <c r="AH92" s="15">
        <v>204.11</v>
      </c>
      <c r="AI92">
        <f>AG92/AG90</f>
        <v>1.0729613733905579</v>
      </c>
      <c r="AJ92">
        <f>AH92/AH90</f>
        <v>0.99241503379199703</v>
      </c>
    </row>
    <row r="93" spans="1:36" x14ac:dyDescent="0.25">
      <c r="A93">
        <v>9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1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>
        <v>2012</v>
      </c>
      <c r="S93" s="5">
        <v>583772</v>
      </c>
      <c r="T93" s="6">
        <v>679610.3</v>
      </c>
      <c r="U93" s="7">
        <v>0.53390000000000004</v>
      </c>
      <c r="V93" t="s">
        <v>9</v>
      </c>
      <c r="W93" s="8" t="s">
        <v>48</v>
      </c>
      <c r="X93" s="9">
        <v>612</v>
      </c>
      <c r="Y93">
        <v>2766</v>
      </c>
      <c r="Z93" s="9">
        <v>40</v>
      </c>
      <c r="AA93">
        <v>149</v>
      </c>
      <c r="AB93" s="14">
        <v>7184</v>
      </c>
      <c r="AC93" s="13">
        <f t="shared" si="8"/>
        <v>1600</v>
      </c>
      <c r="AD93" s="13">
        <f t="shared" si="9"/>
        <v>77</v>
      </c>
      <c r="AE93" s="5">
        <v>2212</v>
      </c>
      <c r="AF93">
        <v>117</v>
      </c>
      <c r="AG93">
        <v>4.8</v>
      </c>
      <c r="AH93" s="12">
        <v>191.67</v>
      </c>
      <c r="AI93">
        <f>AG93/AG90</f>
        <v>1.0300429184549356</v>
      </c>
      <c r="AJ93">
        <f>AH93/AH90</f>
        <v>0.93192979044099766</v>
      </c>
    </row>
    <row r="94" spans="1:36" x14ac:dyDescent="0.25">
      <c r="A94">
        <v>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1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>
        <v>2013</v>
      </c>
      <c r="S94" s="5">
        <v>579700</v>
      </c>
      <c r="T94" s="6">
        <v>749879</v>
      </c>
      <c r="U94" s="7">
        <v>0.50900000000000001</v>
      </c>
      <c r="V94" t="s">
        <v>9</v>
      </c>
      <c r="W94" s="8" t="s">
        <v>48</v>
      </c>
      <c r="X94" s="9">
        <v>475</v>
      </c>
      <c r="Y94">
        <v>2459</v>
      </c>
      <c r="Z94" s="9">
        <v>35</v>
      </c>
      <c r="AA94">
        <v>214</v>
      </c>
      <c r="AB94" s="14">
        <v>5846</v>
      </c>
      <c r="AC94" s="13">
        <f t="shared" si="8"/>
        <v>1474</v>
      </c>
      <c r="AD94" s="13">
        <f t="shared" si="9"/>
        <v>118</v>
      </c>
      <c r="AE94">
        <v>1949</v>
      </c>
      <c r="AF94" s="5">
        <v>153</v>
      </c>
      <c r="AG94">
        <v>4.78</v>
      </c>
      <c r="AH94">
        <v>202.09</v>
      </c>
      <c r="AI94">
        <f>AG94/AG90</f>
        <v>1.0257510729613735</v>
      </c>
      <c r="AJ94">
        <f>AH94/AH90</f>
        <v>0.98259347498419802</v>
      </c>
    </row>
    <row r="95" spans="1:36" x14ac:dyDescent="0.25">
      <c r="A95" s="16">
        <v>9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1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6">
        <v>2014</v>
      </c>
      <c r="S95" s="11">
        <v>575945</v>
      </c>
      <c r="T95" s="17">
        <v>795551.2</v>
      </c>
      <c r="U95" s="18">
        <v>0.48370000000000002</v>
      </c>
      <c r="V95" s="19" t="s">
        <v>9</v>
      </c>
      <c r="W95" s="20" t="s">
        <v>48</v>
      </c>
      <c r="X95" s="21">
        <v>671</v>
      </c>
      <c r="Y95" s="19">
        <v>3169</v>
      </c>
      <c r="Z95" s="21">
        <v>43</v>
      </c>
      <c r="AA95" s="19">
        <v>222</v>
      </c>
      <c r="AB95" s="19">
        <v>4851</v>
      </c>
      <c r="AC95" s="11">
        <f t="shared" si="8"/>
        <v>1758</v>
      </c>
      <c r="AD95" s="11">
        <f t="shared" si="9"/>
        <v>119</v>
      </c>
      <c r="AE95" s="22">
        <v>2429</v>
      </c>
      <c r="AF95" s="22">
        <v>162</v>
      </c>
      <c r="AG95">
        <v>4.76</v>
      </c>
      <c r="AH95">
        <v>238.1</v>
      </c>
      <c r="AI95">
        <f>AG95/AG90</f>
        <v>1.0214592274678111</v>
      </c>
      <c r="AJ95">
        <f>AH95/AH90</f>
        <v>1.1576797782856032</v>
      </c>
    </row>
    <row r="96" spans="1:36" x14ac:dyDescent="0.25">
      <c r="A96" s="16">
        <v>9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1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6">
        <v>2015</v>
      </c>
      <c r="S96" s="11">
        <v>571830</v>
      </c>
      <c r="T96" s="17">
        <v>837179.9</v>
      </c>
      <c r="U96" s="18">
        <v>0.4844</v>
      </c>
      <c r="V96" s="19" t="s">
        <v>9</v>
      </c>
      <c r="W96" s="20" t="s">
        <v>48</v>
      </c>
      <c r="X96" s="21">
        <v>767</v>
      </c>
      <c r="Y96" s="19">
        <v>2748</v>
      </c>
      <c r="Z96" s="21">
        <v>54</v>
      </c>
      <c r="AA96" s="19">
        <v>238</v>
      </c>
      <c r="AB96" s="19">
        <v>4560</v>
      </c>
      <c r="AC96" s="11">
        <f t="shared" si="8"/>
        <v>1376</v>
      </c>
      <c r="AD96" s="11">
        <f t="shared" si="9"/>
        <v>124</v>
      </c>
      <c r="AE96" s="22">
        <v>2143</v>
      </c>
      <c r="AF96" s="22">
        <v>178</v>
      </c>
      <c r="AG96" s="12">
        <v>3.61</v>
      </c>
      <c r="AH96">
        <v>245.63</v>
      </c>
      <c r="AI96">
        <f>AG96/AG90</f>
        <v>0.77467811158798283</v>
      </c>
      <c r="AJ96">
        <f>AH96/AH90</f>
        <v>1.1942918267126952</v>
      </c>
    </row>
    <row r="97" spans="1:36" ht="15.75" x14ac:dyDescent="0.25">
      <c r="A97" s="16">
        <v>9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1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2016</v>
      </c>
      <c r="S97" s="21">
        <v>569594</v>
      </c>
      <c r="T97" s="17">
        <v>918236.9</v>
      </c>
      <c r="U97" s="18">
        <v>0.51139999999999997</v>
      </c>
      <c r="V97" s="19" t="s">
        <v>9</v>
      </c>
      <c r="W97" s="20" t="s">
        <v>48</v>
      </c>
      <c r="X97" s="11">
        <v>848</v>
      </c>
      <c r="Y97" s="22">
        <v>2972</v>
      </c>
      <c r="Z97" s="21">
        <v>38</v>
      </c>
      <c r="AA97" s="22">
        <v>304</v>
      </c>
      <c r="AB97" s="22">
        <v>5235</v>
      </c>
      <c r="AC97" s="11">
        <f t="shared" si="8"/>
        <v>1489</v>
      </c>
      <c r="AD97" s="11">
        <f t="shared" si="9"/>
        <v>189</v>
      </c>
      <c r="AE97" s="22">
        <v>2337</v>
      </c>
      <c r="AF97" s="22">
        <v>227</v>
      </c>
      <c r="AG97" s="23">
        <v>5.1100000000000003</v>
      </c>
      <c r="AH97" s="15">
        <v>378.4</v>
      </c>
      <c r="AI97">
        <f>AG97/AG90</f>
        <v>1.0965665236051503</v>
      </c>
      <c r="AJ97">
        <f>AH97/AH90</f>
        <v>1.8398405212233189</v>
      </c>
    </row>
    <row r="98" spans="1:36" x14ac:dyDescent="0.25">
      <c r="A98" s="16">
        <v>9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2017</v>
      </c>
      <c r="S98" s="24">
        <v>563300</v>
      </c>
      <c r="T98" s="17">
        <v>1113959.3999999999</v>
      </c>
      <c r="U98" s="25">
        <v>0.54290000000000005</v>
      </c>
      <c r="V98" s="19" t="s">
        <v>9</v>
      </c>
      <c r="W98" s="20" t="s">
        <v>48</v>
      </c>
      <c r="X98" s="11">
        <v>852</v>
      </c>
      <c r="Y98" s="22">
        <v>3206</v>
      </c>
      <c r="Z98" s="22">
        <v>45</v>
      </c>
      <c r="AA98" s="22">
        <v>239</v>
      </c>
      <c r="AB98" s="22">
        <v>6027</v>
      </c>
      <c r="AC98" s="11">
        <f t="shared" si="8"/>
        <v>1571</v>
      </c>
      <c r="AD98" s="11">
        <f t="shared" si="9"/>
        <v>136</v>
      </c>
      <c r="AE98" s="22">
        <v>2423</v>
      </c>
      <c r="AF98" s="22">
        <v>181</v>
      </c>
      <c r="AG98">
        <v>5.95</v>
      </c>
      <c r="AH98" s="12">
        <v>368.32</v>
      </c>
      <c r="AI98">
        <f>AG98/AG90</f>
        <v>1.2768240343347639</v>
      </c>
      <c r="AJ98">
        <f>AH98/AH90</f>
        <v>1.7908299703408372</v>
      </c>
    </row>
    <row r="99" spans="1:36" x14ac:dyDescent="0.25">
      <c r="A99" s="16">
        <v>9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41">
        <v>3685</v>
      </c>
      <c r="S99" s="33">
        <v>558584</v>
      </c>
      <c r="T99" s="34">
        <v>1212007.8</v>
      </c>
      <c r="U99" s="35">
        <v>0.60729999999999995</v>
      </c>
      <c r="V99" s="36" t="s">
        <v>9</v>
      </c>
      <c r="W99" s="37" t="s">
        <v>48</v>
      </c>
      <c r="X99" s="38">
        <v>963</v>
      </c>
      <c r="Y99" s="39">
        <v>3550</v>
      </c>
      <c r="Z99" s="39">
        <v>58</v>
      </c>
      <c r="AA99" s="39">
        <v>340</v>
      </c>
      <c r="AB99" s="39">
        <v>7530</v>
      </c>
      <c r="AC99" s="38">
        <f t="shared" si="8"/>
        <v>1750</v>
      </c>
      <c r="AD99" s="38">
        <f t="shared" si="9"/>
        <v>205</v>
      </c>
      <c r="AE99" s="39">
        <v>2713</v>
      </c>
      <c r="AF99" s="39">
        <v>263</v>
      </c>
      <c r="AG99" s="40">
        <v>5.5</v>
      </c>
      <c r="AH99" s="40">
        <v>406.66</v>
      </c>
      <c r="AI99" s="40">
        <f>AG99/AG90</f>
        <v>1.1802575107296136</v>
      </c>
      <c r="AJ99" s="40">
        <f>AH99/AH90</f>
        <v>1.9772451013759909</v>
      </c>
    </row>
    <row r="100" spans="1:36" x14ac:dyDescent="0.25">
      <c r="A100" s="16">
        <v>9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2019</v>
      </c>
      <c r="S100" s="24">
        <v>554517</v>
      </c>
      <c r="T100" s="17">
        <v>1382322.2</v>
      </c>
      <c r="U100" s="25">
        <v>0.66979999999999995</v>
      </c>
      <c r="V100" s="19" t="s">
        <v>9</v>
      </c>
      <c r="W100" s="20" t="s">
        <v>48</v>
      </c>
      <c r="X100" s="11">
        <v>1090</v>
      </c>
      <c r="Y100" s="22">
        <v>3909</v>
      </c>
      <c r="Z100" s="22">
        <v>55</v>
      </c>
      <c r="AA100" s="22">
        <v>406</v>
      </c>
      <c r="AB100" s="11">
        <v>7799</v>
      </c>
      <c r="AC100" s="11">
        <f t="shared" si="8"/>
        <v>1861</v>
      </c>
      <c r="AD100" s="11">
        <f t="shared" si="9"/>
        <v>260</v>
      </c>
      <c r="AE100" s="22">
        <v>2951</v>
      </c>
      <c r="AF100" s="22">
        <v>315</v>
      </c>
      <c r="AG100">
        <v>5.92</v>
      </c>
      <c r="AH100">
        <v>428.51</v>
      </c>
      <c r="AI100">
        <f>AG100/AG90</f>
        <v>1.2703862660944205</v>
      </c>
      <c r="AJ100">
        <f>AH100/AH90</f>
        <v>2.0834832498662905</v>
      </c>
    </row>
    <row r="101" spans="1:36" x14ac:dyDescent="0.25">
      <c r="A101">
        <v>10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>
        <v>1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>
        <v>2009</v>
      </c>
      <c r="S101" s="5">
        <v>742276</v>
      </c>
      <c r="T101" s="6">
        <v>862840.7</v>
      </c>
      <c r="U101" s="7">
        <v>0.496</v>
      </c>
      <c r="V101" t="s">
        <v>49</v>
      </c>
      <c r="W101" s="8" t="s">
        <v>50</v>
      </c>
      <c r="X101" s="9">
        <v>583</v>
      </c>
      <c r="Y101">
        <v>2645</v>
      </c>
      <c r="Z101" s="9">
        <v>25</v>
      </c>
      <c r="AA101">
        <v>207</v>
      </c>
      <c r="AB101" s="10">
        <v>22288</v>
      </c>
      <c r="AC101" s="13">
        <f t="shared" si="8"/>
        <v>1618</v>
      </c>
      <c r="AD101" s="13">
        <f t="shared" si="9"/>
        <v>123</v>
      </c>
      <c r="AE101">
        <v>2201</v>
      </c>
      <c r="AF101">
        <v>148</v>
      </c>
      <c r="AG101">
        <v>4.66</v>
      </c>
      <c r="AH101" s="12">
        <v>205.67</v>
      </c>
      <c r="AI101">
        <f>AG101/AG101</f>
        <v>1</v>
      </c>
      <c r="AJ101">
        <f>AH101/AH101</f>
        <v>1</v>
      </c>
    </row>
    <row r="102" spans="1:36" x14ac:dyDescent="0.25">
      <c r="A102">
        <v>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>
        <v>1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>
        <v>2010</v>
      </c>
      <c r="S102" s="5">
        <v>744395</v>
      </c>
      <c r="T102" s="6">
        <v>1031878.6</v>
      </c>
      <c r="U102" s="7">
        <v>0.495</v>
      </c>
      <c r="V102" t="s">
        <v>49</v>
      </c>
      <c r="W102" s="8" t="s">
        <v>50</v>
      </c>
      <c r="X102" s="9">
        <v>481</v>
      </c>
      <c r="Y102">
        <v>1819</v>
      </c>
      <c r="Z102" s="9">
        <v>55</v>
      </c>
      <c r="AA102">
        <v>179</v>
      </c>
      <c r="AB102" s="10">
        <v>21755</v>
      </c>
      <c r="AC102" s="13">
        <f t="shared" si="8"/>
        <v>1038</v>
      </c>
      <c r="AD102" s="13">
        <f t="shared" si="9"/>
        <v>72</v>
      </c>
      <c r="AE102">
        <v>1519</v>
      </c>
      <c r="AF102">
        <v>127</v>
      </c>
      <c r="AG102">
        <v>4.8499999999999996</v>
      </c>
      <c r="AH102" s="12">
        <v>195.67</v>
      </c>
      <c r="AI102">
        <f>AG102/AG101</f>
        <v>1.040772532188841</v>
      </c>
      <c r="AJ102">
        <f>AH102/AH101</f>
        <v>0.95137842174356979</v>
      </c>
    </row>
    <row r="103" spans="1:36" ht="15.75" x14ac:dyDescent="0.25">
      <c r="A103">
        <v>10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>
        <v>1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>
        <v>2011</v>
      </c>
      <c r="S103" s="5">
        <v>746224</v>
      </c>
      <c r="T103" s="6">
        <v>1520492.6</v>
      </c>
      <c r="U103" s="7">
        <v>0.53139999999999998</v>
      </c>
      <c r="V103" t="s">
        <v>49</v>
      </c>
      <c r="W103" s="8" t="s">
        <v>50</v>
      </c>
      <c r="X103" s="9">
        <v>698</v>
      </c>
      <c r="Y103">
        <v>2799</v>
      </c>
      <c r="Z103" s="9">
        <v>43</v>
      </c>
      <c r="AA103">
        <v>215</v>
      </c>
      <c r="AB103" s="14">
        <v>21195</v>
      </c>
      <c r="AC103" s="13">
        <f t="shared" si="8"/>
        <v>1585</v>
      </c>
      <c r="AD103" s="13">
        <f t="shared" si="9"/>
        <v>105</v>
      </c>
      <c r="AE103" s="5">
        <v>2283</v>
      </c>
      <c r="AF103">
        <v>148</v>
      </c>
      <c r="AG103">
        <v>5</v>
      </c>
      <c r="AH103" s="15">
        <v>204.11</v>
      </c>
      <c r="AI103">
        <f>AG103/AG101</f>
        <v>1.0729613733905579</v>
      </c>
      <c r="AJ103">
        <f>AH103/AH101</f>
        <v>0.99241503379199703</v>
      </c>
    </row>
    <row r="104" spans="1:36" x14ac:dyDescent="0.25">
      <c r="A104">
        <v>10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>
        <v>1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>
        <v>2012</v>
      </c>
      <c r="S104" s="5">
        <v>747167</v>
      </c>
      <c r="T104" s="6">
        <v>1520575.9</v>
      </c>
      <c r="U104" s="7">
        <v>0.53390000000000004</v>
      </c>
      <c r="V104" t="s">
        <v>49</v>
      </c>
      <c r="W104" s="8" t="s">
        <v>50</v>
      </c>
      <c r="X104" s="9">
        <v>691</v>
      </c>
      <c r="Y104">
        <v>2782</v>
      </c>
      <c r="Z104" s="9">
        <v>31</v>
      </c>
      <c r="AA104">
        <v>147</v>
      </c>
      <c r="AB104" s="14">
        <v>18076</v>
      </c>
      <c r="AC104" s="13">
        <f t="shared" si="8"/>
        <v>1519</v>
      </c>
      <c r="AD104" s="13">
        <f t="shared" si="9"/>
        <v>81</v>
      </c>
      <c r="AE104" s="5">
        <v>2210</v>
      </c>
      <c r="AF104">
        <v>112</v>
      </c>
      <c r="AG104">
        <v>4.8</v>
      </c>
      <c r="AH104" s="12">
        <v>191.67</v>
      </c>
      <c r="AI104">
        <f>AG104/AG101</f>
        <v>1.0300429184549356</v>
      </c>
      <c r="AJ104">
        <f>AH104/AH101</f>
        <v>0.93192979044099766</v>
      </c>
    </row>
    <row r="105" spans="1:36" x14ac:dyDescent="0.25">
      <c r="A105">
        <v>10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>
        <v>1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>
        <v>2013</v>
      </c>
      <c r="S105" s="5">
        <v>749201</v>
      </c>
      <c r="T105" s="6">
        <v>1758133.5</v>
      </c>
      <c r="U105" s="7">
        <v>0.50900000000000001</v>
      </c>
      <c r="V105" t="s">
        <v>49</v>
      </c>
      <c r="W105" s="8" t="s">
        <v>50</v>
      </c>
      <c r="X105" s="9">
        <v>467</v>
      </c>
      <c r="Y105">
        <v>2363</v>
      </c>
      <c r="Z105" s="9">
        <v>54</v>
      </c>
      <c r="AA105">
        <v>215</v>
      </c>
      <c r="AB105" s="14">
        <v>15257</v>
      </c>
      <c r="AC105" s="13">
        <f t="shared" si="8"/>
        <v>1389</v>
      </c>
      <c r="AD105" s="13">
        <f t="shared" si="9"/>
        <v>112</v>
      </c>
      <c r="AE105">
        <v>1856</v>
      </c>
      <c r="AF105" s="5">
        <v>166</v>
      </c>
      <c r="AG105">
        <v>4.78</v>
      </c>
      <c r="AH105">
        <v>202.09</v>
      </c>
      <c r="AI105">
        <f>AG105/AG101</f>
        <v>1.0257510729613735</v>
      </c>
      <c r="AJ105">
        <f>AH105/AH101</f>
        <v>0.98259347498419802</v>
      </c>
    </row>
    <row r="106" spans="1:36" x14ac:dyDescent="0.25">
      <c r="A106" s="16">
        <v>10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6">
        <v>1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6">
        <v>2014</v>
      </c>
      <c r="S106" s="11">
        <v>752914</v>
      </c>
      <c r="T106" s="17">
        <v>1746774.4</v>
      </c>
      <c r="U106" s="18">
        <v>0.48370000000000002</v>
      </c>
      <c r="V106" s="19" t="s">
        <v>49</v>
      </c>
      <c r="W106" s="20" t="s">
        <v>50</v>
      </c>
      <c r="X106" s="21">
        <v>593</v>
      </c>
      <c r="Y106" s="19">
        <v>2505</v>
      </c>
      <c r="Z106" s="21">
        <v>113</v>
      </c>
      <c r="AA106" s="19">
        <v>460</v>
      </c>
      <c r="AB106" s="19">
        <v>13750</v>
      </c>
      <c r="AC106" s="11">
        <f t="shared" si="8"/>
        <v>1373</v>
      </c>
      <c r="AD106" s="11">
        <f t="shared" si="9"/>
        <v>238</v>
      </c>
      <c r="AE106" s="22">
        <v>1966</v>
      </c>
      <c r="AF106" s="22">
        <v>351</v>
      </c>
      <c r="AG106">
        <v>4.76</v>
      </c>
      <c r="AH106">
        <v>238.1</v>
      </c>
      <c r="AI106">
        <f>AG106/AG101</f>
        <v>1.0214592274678111</v>
      </c>
      <c r="AJ106">
        <f>AH106/AH101</f>
        <v>1.1576797782856032</v>
      </c>
    </row>
    <row r="107" spans="1:36" x14ac:dyDescent="0.25">
      <c r="A107" s="16">
        <v>10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6">
        <v>1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6">
        <v>2015</v>
      </c>
      <c r="S107" s="11">
        <v>755793</v>
      </c>
      <c r="T107" s="17">
        <v>1736155.9</v>
      </c>
      <c r="U107" s="18">
        <v>0.4844</v>
      </c>
      <c r="V107" s="19" t="s">
        <v>49</v>
      </c>
      <c r="W107" s="20" t="s">
        <v>50</v>
      </c>
      <c r="X107" s="21">
        <v>806</v>
      </c>
      <c r="Y107" s="19">
        <v>2994</v>
      </c>
      <c r="Z107" s="21">
        <v>71</v>
      </c>
      <c r="AA107" s="19">
        <v>401</v>
      </c>
      <c r="AB107" s="19">
        <v>12703</v>
      </c>
      <c r="AC107" s="11">
        <f t="shared" si="8"/>
        <v>1529</v>
      </c>
      <c r="AD107" s="11">
        <f t="shared" si="9"/>
        <v>222</v>
      </c>
      <c r="AE107" s="22">
        <v>2335</v>
      </c>
      <c r="AF107" s="22">
        <v>293</v>
      </c>
      <c r="AG107" s="12">
        <v>3.61</v>
      </c>
      <c r="AH107">
        <v>245.63</v>
      </c>
      <c r="AI107">
        <f>AG107/AG101</f>
        <v>0.77467811158798283</v>
      </c>
      <c r="AJ107">
        <f>AH107/AH101</f>
        <v>1.1942918267126952</v>
      </c>
    </row>
    <row r="108" spans="1:36" ht="15.75" x14ac:dyDescent="0.25">
      <c r="A108" s="16">
        <v>10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6">
        <v>1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2016</v>
      </c>
      <c r="S108" s="21">
        <v>758594</v>
      </c>
      <c r="T108" s="17">
        <v>1975487.3</v>
      </c>
      <c r="U108" s="18">
        <v>0.51139999999999997</v>
      </c>
      <c r="V108" s="19" t="s">
        <v>49</v>
      </c>
      <c r="W108" s="20" t="s">
        <v>50</v>
      </c>
      <c r="X108" s="11">
        <v>1062</v>
      </c>
      <c r="Y108" s="22">
        <v>3926</v>
      </c>
      <c r="Z108" s="21">
        <v>98</v>
      </c>
      <c r="AA108" s="22">
        <v>493</v>
      </c>
      <c r="AB108" s="22">
        <v>13566</v>
      </c>
      <c r="AC108" s="11">
        <f t="shared" si="8"/>
        <v>1900</v>
      </c>
      <c r="AD108" s="11">
        <f t="shared" si="9"/>
        <v>240</v>
      </c>
      <c r="AE108" s="22">
        <v>2962</v>
      </c>
      <c r="AF108" s="22">
        <v>338</v>
      </c>
      <c r="AG108" s="23">
        <v>5.1100000000000003</v>
      </c>
      <c r="AH108" s="15">
        <v>378.4</v>
      </c>
      <c r="AI108">
        <f>AG108/AG101</f>
        <v>1.0965665236051503</v>
      </c>
      <c r="AJ108">
        <f>AH108/AH101</f>
        <v>1.8398405212233189</v>
      </c>
    </row>
    <row r="109" spans="1:36" x14ac:dyDescent="0.25">
      <c r="A109" s="16">
        <v>10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6">
        <v>1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2017</v>
      </c>
      <c r="S109" s="24">
        <v>757014</v>
      </c>
      <c r="T109" s="17">
        <v>2369297.7999999998</v>
      </c>
      <c r="U109" s="25">
        <v>0.54290000000000005</v>
      </c>
      <c r="V109" s="19" t="s">
        <v>49</v>
      </c>
      <c r="W109" s="20" t="s">
        <v>50</v>
      </c>
      <c r="X109" s="11">
        <v>1135</v>
      </c>
      <c r="Y109" s="22">
        <v>3845</v>
      </c>
      <c r="Z109" s="22">
        <v>93</v>
      </c>
      <c r="AA109" s="22">
        <v>537</v>
      </c>
      <c r="AB109" s="22">
        <v>14537</v>
      </c>
      <c r="AC109" s="11">
        <f t="shared" si="8"/>
        <v>1732</v>
      </c>
      <c r="AD109" s="11">
        <f t="shared" si="9"/>
        <v>285</v>
      </c>
      <c r="AE109" s="22">
        <v>2867</v>
      </c>
      <c r="AF109" s="22">
        <v>378</v>
      </c>
      <c r="AG109">
        <v>5.95</v>
      </c>
      <c r="AH109" s="12">
        <v>368.32</v>
      </c>
      <c r="AI109">
        <f>AG109/AG101</f>
        <v>1.2768240343347639</v>
      </c>
      <c r="AJ109">
        <f>AH109/AH101</f>
        <v>1.7908299703408372</v>
      </c>
    </row>
    <row r="110" spans="1:36" x14ac:dyDescent="0.25">
      <c r="A110" s="16">
        <v>10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6">
        <v>1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32">
        <v>2018</v>
      </c>
      <c r="S110" s="33">
        <v>754854</v>
      </c>
      <c r="T110" s="34">
        <v>2746652.1</v>
      </c>
      <c r="U110" s="35">
        <v>0.60729999999999995</v>
      </c>
      <c r="V110" s="36" t="s">
        <v>49</v>
      </c>
      <c r="W110" s="37" t="s">
        <v>50</v>
      </c>
      <c r="X110" s="38">
        <v>1201</v>
      </c>
      <c r="Y110" s="39">
        <v>4166</v>
      </c>
      <c r="Z110" s="39">
        <v>82</v>
      </c>
      <c r="AA110" s="39">
        <v>424</v>
      </c>
      <c r="AB110" s="39">
        <v>15892</v>
      </c>
      <c r="AC110" s="38">
        <f t="shared" si="8"/>
        <v>1886</v>
      </c>
      <c r="AD110" s="38">
        <f t="shared" si="9"/>
        <v>221</v>
      </c>
      <c r="AE110" s="39">
        <v>3087</v>
      </c>
      <c r="AF110" s="39">
        <v>303</v>
      </c>
      <c r="AG110" s="40">
        <v>5.5</v>
      </c>
      <c r="AH110" s="40">
        <v>406.66</v>
      </c>
      <c r="AI110" s="40">
        <f>AG110/AG101</f>
        <v>1.1802575107296136</v>
      </c>
      <c r="AJ110" s="40">
        <f>AH110/AH101</f>
        <v>1.9772451013759909</v>
      </c>
    </row>
    <row r="111" spans="1:36" x14ac:dyDescent="0.25">
      <c r="A111" s="16">
        <v>10</v>
      </c>
      <c r="B111" s="13">
        <v>0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6">
        <v>1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2019</v>
      </c>
      <c r="S111" s="24">
        <v>753853</v>
      </c>
      <c r="T111" s="17">
        <v>3029608.9</v>
      </c>
      <c r="U111" s="25">
        <v>0.66979999999999995</v>
      </c>
      <c r="V111" s="19" t="s">
        <v>49</v>
      </c>
      <c r="W111" s="20" t="s">
        <v>50</v>
      </c>
      <c r="X111" s="11">
        <v>1071</v>
      </c>
      <c r="Y111" s="22">
        <v>5131</v>
      </c>
      <c r="Z111" s="22">
        <v>70</v>
      </c>
      <c r="AA111" s="22">
        <v>463</v>
      </c>
      <c r="AB111" s="11">
        <v>16689</v>
      </c>
      <c r="AC111" s="11">
        <f t="shared" si="8"/>
        <v>2645</v>
      </c>
      <c r="AD111" s="11">
        <f t="shared" si="9"/>
        <v>247</v>
      </c>
      <c r="AE111" s="22">
        <v>3716</v>
      </c>
      <c r="AF111" s="22">
        <v>317</v>
      </c>
      <c r="AG111">
        <v>5.92</v>
      </c>
      <c r="AH111">
        <v>428.51</v>
      </c>
      <c r="AI111">
        <f>AG111/AG101</f>
        <v>1.2703862660944205</v>
      </c>
      <c r="AJ111">
        <f>AH111/AH101</f>
        <v>2.0834832498662905</v>
      </c>
    </row>
    <row r="112" spans="1:36" x14ac:dyDescent="0.25">
      <c r="A112">
        <v>11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1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>
        <v>2009</v>
      </c>
      <c r="S112" s="5">
        <v>1341207</v>
      </c>
      <c r="T112" s="6">
        <v>1515792</v>
      </c>
      <c r="U112" s="7">
        <v>0.496</v>
      </c>
      <c r="V112" t="s">
        <v>51</v>
      </c>
      <c r="W112" s="8" t="s">
        <v>52</v>
      </c>
      <c r="X112" s="9">
        <v>803</v>
      </c>
      <c r="Y112">
        <v>3359</v>
      </c>
      <c r="Z112" s="9">
        <v>78</v>
      </c>
      <c r="AA112">
        <v>374</v>
      </c>
      <c r="AB112" s="10">
        <v>56308</v>
      </c>
      <c r="AC112" s="13">
        <f t="shared" si="8"/>
        <v>1965</v>
      </c>
      <c r="AD112" s="13">
        <f t="shared" si="9"/>
        <v>203</v>
      </c>
      <c r="AE112">
        <v>2768</v>
      </c>
      <c r="AF112">
        <v>281</v>
      </c>
      <c r="AG112">
        <v>4.66</v>
      </c>
      <c r="AH112" s="12">
        <v>205.67</v>
      </c>
      <c r="AI112">
        <f>AG112/AG112</f>
        <v>1</v>
      </c>
      <c r="AJ112">
        <f>AH112/AH112</f>
        <v>1</v>
      </c>
    </row>
    <row r="113" spans="1:36" x14ac:dyDescent="0.25">
      <c r="A113">
        <v>11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1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>
        <v>2010</v>
      </c>
      <c r="S113" s="5">
        <v>1346822</v>
      </c>
      <c r="T113" s="6">
        <v>1872842.3</v>
      </c>
      <c r="U113" s="7">
        <v>0.495</v>
      </c>
      <c r="V113" t="s">
        <v>51</v>
      </c>
      <c r="W113" s="8" t="s">
        <v>52</v>
      </c>
      <c r="X113" s="9">
        <v>797</v>
      </c>
      <c r="Y113">
        <v>3163</v>
      </c>
      <c r="Z113" s="9">
        <v>76</v>
      </c>
      <c r="AA113">
        <v>282</v>
      </c>
      <c r="AB113" s="10">
        <v>61105</v>
      </c>
      <c r="AC113" s="13">
        <f t="shared" si="8"/>
        <v>1830</v>
      </c>
      <c r="AD113" s="13">
        <f t="shared" si="9"/>
        <v>135</v>
      </c>
      <c r="AE113">
        <v>2627</v>
      </c>
      <c r="AF113">
        <v>211</v>
      </c>
      <c r="AG113">
        <v>4.8499999999999996</v>
      </c>
      <c r="AH113" s="12">
        <v>195.67</v>
      </c>
      <c r="AI113">
        <f>AG113/AG112</f>
        <v>1.040772532188841</v>
      </c>
      <c r="AJ113">
        <f>AH113/AH112</f>
        <v>0.95137842174356979</v>
      </c>
    </row>
    <row r="114" spans="1:36" ht="15.75" x14ac:dyDescent="0.25">
      <c r="A114">
        <v>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>
        <v>2011</v>
      </c>
      <c r="S114" s="5">
        <v>1352217</v>
      </c>
      <c r="T114" s="6">
        <v>2387705.2000000002</v>
      </c>
      <c r="U114" s="7">
        <v>0.53139999999999998</v>
      </c>
      <c r="V114" t="s">
        <v>51</v>
      </c>
      <c r="W114" s="8" t="s">
        <v>52</v>
      </c>
      <c r="X114" s="9">
        <v>1017</v>
      </c>
      <c r="Y114">
        <v>3853</v>
      </c>
      <c r="Z114" s="9">
        <v>72</v>
      </c>
      <c r="AA114">
        <v>241</v>
      </c>
      <c r="AB114" s="14">
        <v>60366</v>
      </c>
      <c r="AC114" s="13">
        <f t="shared" si="8"/>
        <v>2083</v>
      </c>
      <c r="AD114" s="13">
        <f t="shared" si="9"/>
        <v>115</v>
      </c>
      <c r="AE114" s="5">
        <v>3100</v>
      </c>
      <c r="AF114">
        <v>187</v>
      </c>
      <c r="AG114">
        <v>5</v>
      </c>
      <c r="AH114" s="15">
        <v>204.11</v>
      </c>
      <c r="AI114">
        <f>AG114/AG112</f>
        <v>1.0729613733905579</v>
      </c>
      <c r="AJ114">
        <f>AH114/AH112</f>
        <v>0.99241503379199703</v>
      </c>
    </row>
    <row r="115" spans="1:36" x14ac:dyDescent="0.25">
      <c r="A115">
        <v>11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1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>
        <v>2012</v>
      </c>
      <c r="S115" s="5">
        <v>1357969</v>
      </c>
      <c r="T115" s="6">
        <v>2446510.2999999998</v>
      </c>
      <c r="U115" s="7">
        <v>0.53390000000000004</v>
      </c>
      <c r="V115" t="s">
        <v>51</v>
      </c>
      <c r="W115" s="8" t="s">
        <v>52</v>
      </c>
      <c r="X115" s="9">
        <v>965</v>
      </c>
      <c r="Y115">
        <v>3557</v>
      </c>
      <c r="Z115" s="9">
        <v>52</v>
      </c>
      <c r="AA115">
        <v>239</v>
      </c>
      <c r="AB115" s="14">
        <v>52158</v>
      </c>
      <c r="AC115" s="13">
        <f t="shared" si="8"/>
        <v>1853</v>
      </c>
      <c r="AD115" s="13">
        <f t="shared" si="9"/>
        <v>118</v>
      </c>
      <c r="AE115" s="5">
        <v>2818</v>
      </c>
      <c r="AF115">
        <v>170</v>
      </c>
      <c r="AG115">
        <v>4.8</v>
      </c>
      <c r="AH115" s="12">
        <v>191.67</v>
      </c>
      <c r="AI115">
        <f>AG115/AG112</f>
        <v>1.0300429184549356</v>
      </c>
      <c r="AJ115">
        <f>AH115/AH112</f>
        <v>0.93192979044099766</v>
      </c>
    </row>
    <row r="116" spans="1:36" x14ac:dyDescent="0.25">
      <c r="A116">
        <v>11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>
        <v>2013</v>
      </c>
      <c r="S116" s="5">
        <v>1362777</v>
      </c>
      <c r="T116" s="6">
        <v>2621888.7999999998</v>
      </c>
      <c r="U116" s="7">
        <v>0.50900000000000001</v>
      </c>
      <c r="V116" t="s">
        <v>51</v>
      </c>
      <c r="W116" s="8" t="s">
        <v>52</v>
      </c>
      <c r="X116" s="9">
        <v>833</v>
      </c>
      <c r="Y116">
        <v>3232</v>
      </c>
      <c r="Z116" s="9">
        <v>85</v>
      </c>
      <c r="AA116">
        <v>287</v>
      </c>
      <c r="AB116" s="14">
        <v>46449</v>
      </c>
      <c r="AC116" s="13">
        <f t="shared" si="8"/>
        <v>1707</v>
      </c>
      <c r="AD116" s="13">
        <f t="shared" si="9"/>
        <v>119</v>
      </c>
      <c r="AE116">
        <v>2540</v>
      </c>
      <c r="AF116" s="5">
        <v>204</v>
      </c>
      <c r="AG116">
        <v>4.78</v>
      </c>
      <c r="AH116">
        <v>202.09</v>
      </c>
      <c r="AI116">
        <f>AG116/AG112</f>
        <v>1.0257510729613735</v>
      </c>
      <c r="AJ116">
        <f>AH116/AH112</f>
        <v>0.98259347498419802</v>
      </c>
    </row>
    <row r="117" spans="1:36" x14ac:dyDescent="0.25">
      <c r="A117" s="16">
        <v>11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6">
        <v>2014</v>
      </c>
      <c r="S117" s="11">
        <v>1369658</v>
      </c>
      <c r="T117" s="17">
        <v>2899976.8</v>
      </c>
      <c r="U117" s="18">
        <v>0.48370000000000002</v>
      </c>
      <c r="V117" s="19" t="s">
        <v>51</v>
      </c>
      <c r="W117" s="20" t="s">
        <v>52</v>
      </c>
      <c r="X117" s="21">
        <v>981</v>
      </c>
      <c r="Y117" s="19">
        <v>3857</v>
      </c>
      <c r="Z117" s="21">
        <v>121</v>
      </c>
      <c r="AA117" s="19">
        <v>489</v>
      </c>
      <c r="AB117" s="19">
        <v>41123</v>
      </c>
      <c r="AC117" s="11">
        <f t="shared" si="8"/>
        <v>1980</v>
      </c>
      <c r="AD117" s="11">
        <f t="shared" si="9"/>
        <v>228</v>
      </c>
      <c r="AE117" s="22">
        <v>2961</v>
      </c>
      <c r="AF117" s="22">
        <v>349</v>
      </c>
      <c r="AG117">
        <v>4.76</v>
      </c>
      <c r="AH117">
        <v>238.1</v>
      </c>
      <c r="AI117">
        <f>AG117/AG112</f>
        <v>1.0214592274678111</v>
      </c>
      <c r="AJ117">
        <f>AH117/AH112</f>
        <v>1.1576797782856032</v>
      </c>
    </row>
    <row r="118" spans="1:36" x14ac:dyDescent="0.25">
      <c r="A118" s="16">
        <v>11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6">
        <v>2015</v>
      </c>
      <c r="S118" s="11">
        <v>1378121</v>
      </c>
      <c r="T118" s="17">
        <v>3107085.6</v>
      </c>
      <c r="U118" s="18">
        <v>0.4844</v>
      </c>
      <c r="V118" s="19" t="s">
        <v>51</v>
      </c>
      <c r="W118" s="20" t="s">
        <v>52</v>
      </c>
      <c r="X118" s="21">
        <v>1097</v>
      </c>
      <c r="Y118" s="19">
        <v>3982</v>
      </c>
      <c r="Z118" s="21">
        <v>163</v>
      </c>
      <c r="AA118" s="19">
        <v>679</v>
      </c>
      <c r="AB118" s="19">
        <v>36976</v>
      </c>
      <c r="AC118" s="11">
        <f t="shared" si="8"/>
        <v>1921</v>
      </c>
      <c r="AD118" s="11">
        <f t="shared" si="9"/>
        <v>311</v>
      </c>
      <c r="AE118" s="22">
        <v>3018</v>
      </c>
      <c r="AF118" s="22">
        <v>474</v>
      </c>
      <c r="AG118" s="12">
        <v>3.61</v>
      </c>
      <c r="AH118">
        <v>245.63</v>
      </c>
      <c r="AI118">
        <f>AG118/AG112</f>
        <v>0.77467811158798283</v>
      </c>
      <c r="AJ118">
        <f>AH118/AH112</f>
        <v>1.1942918267126952</v>
      </c>
    </row>
    <row r="119" spans="1:36" ht="15.75" x14ac:dyDescent="0.25">
      <c r="A119" s="16">
        <v>11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1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2016</v>
      </c>
      <c r="S119" s="21">
        <v>1384810</v>
      </c>
      <c r="T119" s="17">
        <v>3712055.9</v>
      </c>
      <c r="U119" s="18">
        <v>0.51139999999999997</v>
      </c>
      <c r="V119" s="19" t="s">
        <v>51</v>
      </c>
      <c r="W119" s="20" t="s">
        <v>52</v>
      </c>
      <c r="X119" s="21">
        <v>1665</v>
      </c>
      <c r="Y119" s="22">
        <v>5359</v>
      </c>
      <c r="Z119" s="21">
        <v>191</v>
      </c>
      <c r="AA119" s="22">
        <v>731</v>
      </c>
      <c r="AB119" s="22">
        <v>41738</v>
      </c>
      <c r="AC119" s="11">
        <f t="shared" si="8"/>
        <v>2369</v>
      </c>
      <c r="AD119" s="11">
        <f t="shared" si="9"/>
        <v>315</v>
      </c>
      <c r="AE119" s="22">
        <v>4034</v>
      </c>
      <c r="AF119" s="22">
        <v>506</v>
      </c>
      <c r="AG119" s="23">
        <v>5.1100000000000003</v>
      </c>
      <c r="AH119" s="15">
        <v>378.4</v>
      </c>
      <c r="AI119">
        <f>AG119/AG112</f>
        <v>1.0965665236051503</v>
      </c>
      <c r="AJ119">
        <f>AH119/AH112</f>
        <v>1.8398405212233189</v>
      </c>
    </row>
    <row r="120" spans="1:36" x14ac:dyDescent="0.25">
      <c r="A120" s="16">
        <v>11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1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2017</v>
      </c>
      <c r="S120" s="24">
        <v>1382734</v>
      </c>
      <c r="T120" s="17">
        <v>4284362.5999999996</v>
      </c>
      <c r="U120" s="25">
        <v>0.54290000000000005</v>
      </c>
      <c r="V120" s="19" t="s">
        <v>51</v>
      </c>
      <c r="W120" s="20" t="s">
        <v>52</v>
      </c>
      <c r="X120" s="22">
        <v>1660</v>
      </c>
      <c r="Y120" s="22">
        <v>5392</v>
      </c>
      <c r="Z120" s="22">
        <v>206</v>
      </c>
      <c r="AA120" s="22">
        <v>836</v>
      </c>
      <c r="AB120" s="22">
        <v>42629</v>
      </c>
      <c r="AC120" s="11">
        <f t="shared" si="8"/>
        <v>2296</v>
      </c>
      <c r="AD120" s="11">
        <f t="shared" si="9"/>
        <v>370</v>
      </c>
      <c r="AE120" s="22">
        <v>3956</v>
      </c>
      <c r="AF120" s="22">
        <v>576</v>
      </c>
      <c r="AG120">
        <v>5.95</v>
      </c>
      <c r="AH120" s="12">
        <v>368.32</v>
      </c>
      <c r="AI120">
        <f>AG120/AG112</f>
        <v>1.2768240343347639</v>
      </c>
      <c r="AJ120">
        <f>AH120/AH112</f>
        <v>1.7908299703408372</v>
      </c>
    </row>
    <row r="121" spans="1:36" x14ac:dyDescent="0.25">
      <c r="A121" s="16">
        <v>11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1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32">
        <v>2018</v>
      </c>
      <c r="S121" s="33">
        <v>1380537</v>
      </c>
      <c r="T121" s="34">
        <v>4734402</v>
      </c>
      <c r="U121" s="35">
        <v>0.60729999999999995</v>
      </c>
      <c r="V121" s="36" t="s">
        <v>51</v>
      </c>
      <c r="W121" s="37" t="s">
        <v>52</v>
      </c>
      <c r="X121" s="39">
        <v>1458</v>
      </c>
      <c r="Y121" s="39">
        <v>4930</v>
      </c>
      <c r="Z121" s="39">
        <v>176</v>
      </c>
      <c r="AA121" s="39">
        <v>734</v>
      </c>
      <c r="AB121" s="39">
        <v>44549</v>
      </c>
      <c r="AC121" s="38">
        <f t="shared" ref="AC121:AC152" si="10">AE121-X121</f>
        <v>2202</v>
      </c>
      <c r="AD121" s="38">
        <f t="shared" ref="AD121:AD152" si="11">AF121-Z121</f>
        <v>344</v>
      </c>
      <c r="AE121" s="39">
        <v>3660</v>
      </c>
      <c r="AF121" s="39">
        <v>520</v>
      </c>
      <c r="AG121" s="40">
        <v>5.5</v>
      </c>
      <c r="AH121" s="40">
        <v>406.66</v>
      </c>
      <c r="AI121" s="40">
        <f>AG121/AG112</f>
        <v>1.1802575107296136</v>
      </c>
      <c r="AJ121" s="40">
        <f>AH121/AH112</f>
        <v>1.9772451013759909</v>
      </c>
    </row>
    <row r="122" spans="1:36" x14ac:dyDescent="0.25">
      <c r="A122" s="16">
        <v>11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1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2019</v>
      </c>
      <c r="S122" s="24">
        <v>1378532</v>
      </c>
      <c r="T122" s="17">
        <v>5388260.5999999996</v>
      </c>
      <c r="U122" s="25">
        <v>0.66979999999999995</v>
      </c>
      <c r="V122" s="19" t="s">
        <v>51</v>
      </c>
      <c r="W122" s="20" t="s">
        <v>52</v>
      </c>
      <c r="X122" s="22">
        <v>1424</v>
      </c>
      <c r="Y122" s="22">
        <v>4922</v>
      </c>
      <c r="Z122" s="22">
        <v>185</v>
      </c>
      <c r="AA122" s="22">
        <v>854</v>
      </c>
      <c r="AB122" s="22">
        <v>43462</v>
      </c>
      <c r="AC122" s="11">
        <f t="shared" si="10"/>
        <v>2219</v>
      </c>
      <c r="AD122" s="11">
        <f t="shared" si="11"/>
        <v>423</v>
      </c>
      <c r="AE122" s="22">
        <v>3643</v>
      </c>
      <c r="AF122" s="22">
        <v>608</v>
      </c>
      <c r="AG122">
        <v>5.92</v>
      </c>
      <c r="AH122">
        <v>428.51</v>
      </c>
      <c r="AI122">
        <f>AG122/AG112</f>
        <v>1.2703862660944205</v>
      </c>
      <c r="AJ122">
        <f>AH122/AH112</f>
        <v>2.0834832498662905</v>
      </c>
    </row>
    <row r="123" spans="1:36" x14ac:dyDescent="0.25">
      <c r="A123">
        <v>12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>
        <v>1</v>
      </c>
      <c r="N123" s="5">
        <v>0</v>
      </c>
      <c r="O123" s="5">
        <v>0</v>
      </c>
      <c r="P123" s="5">
        <v>0</v>
      </c>
      <c r="Q123" s="5">
        <v>0</v>
      </c>
      <c r="R123">
        <v>2009</v>
      </c>
      <c r="S123" s="5">
        <v>886329</v>
      </c>
      <c r="T123" s="6">
        <v>723859.8</v>
      </c>
      <c r="U123" s="7">
        <v>0.496</v>
      </c>
      <c r="V123" t="s">
        <v>53</v>
      </c>
      <c r="W123" s="8" t="s">
        <v>54</v>
      </c>
      <c r="X123" s="9">
        <v>658</v>
      </c>
      <c r="Y123">
        <v>3506</v>
      </c>
      <c r="Z123" s="9">
        <v>34</v>
      </c>
      <c r="AA123">
        <v>214</v>
      </c>
      <c r="AB123" s="10">
        <v>29328</v>
      </c>
      <c r="AC123" s="13">
        <f t="shared" si="10"/>
        <v>2285</v>
      </c>
      <c r="AD123" s="13">
        <f t="shared" si="11"/>
        <v>132</v>
      </c>
      <c r="AE123">
        <v>2943</v>
      </c>
      <c r="AF123">
        <v>166</v>
      </c>
      <c r="AG123">
        <v>4.66</v>
      </c>
      <c r="AH123" s="12">
        <v>205.67</v>
      </c>
      <c r="AI123">
        <f>AG123/AG123</f>
        <v>1</v>
      </c>
      <c r="AJ123">
        <f>AH123/AH123</f>
        <v>1</v>
      </c>
    </row>
    <row r="124" spans="1:36" x14ac:dyDescent="0.25">
      <c r="A124">
        <v>12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>
        <v>1</v>
      </c>
      <c r="N124" s="5">
        <v>0</v>
      </c>
      <c r="O124" s="5">
        <v>0</v>
      </c>
      <c r="P124" s="5">
        <v>0</v>
      </c>
      <c r="Q124" s="5">
        <v>0</v>
      </c>
      <c r="R124">
        <v>2010</v>
      </c>
      <c r="S124" s="5">
        <v>883379</v>
      </c>
      <c r="T124" s="6">
        <v>856747.4</v>
      </c>
      <c r="U124" s="7">
        <v>0.495</v>
      </c>
      <c r="V124" t="s">
        <v>53</v>
      </c>
      <c r="W124" s="8" t="s">
        <v>54</v>
      </c>
      <c r="X124" s="9">
        <v>501</v>
      </c>
      <c r="Y124">
        <v>2539</v>
      </c>
      <c r="Z124" s="9">
        <v>31</v>
      </c>
      <c r="AA124">
        <v>147</v>
      </c>
      <c r="AB124" s="10">
        <v>28079</v>
      </c>
      <c r="AC124" s="13">
        <f t="shared" si="10"/>
        <v>1708</v>
      </c>
      <c r="AD124" s="13">
        <f t="shared" si="11"/>
        <v>87</v>
      </c>
      <c r="AE124">
        <v>2209</v>
      </c>
      <c r="AF124">
        <v>118</v>
      </c>
      <c r="AG124">
        <v>4.8499999999999996</v>
      </c>
      <c r="AH124" s="12">
        <v>195.67</v>
      </c>
      <c r="AI124">
        <f>AG124/AG123</f>
        <v>1.040772532188841</v>
      </c>
      <c r="AJ124">
        <f>AH124/AH123</f>
        <v>0.95137842174356979</v>
      </c>
    </row>
    <row r="125" spans="1:36" ht="15.75" x14ac:dyDescent="0.25">
      <c r="A125">
        <v>12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>
        <v>1</v>
      </c>
      <c r="N125" s="5">
        <v>0</v>
      </c>
      <c r="O125" s="5">
        <v>0</v>
      </c>
      <c r="P125" s="5">
        <v>0</v>
      </c>
      <c r="Q125" s="5">
        <v>0</v>
      </c>
      <c r="R125">
        <v>2011</v>
      </c>
      <c r="S125" s="5">
        <v>881656</v>
      </c>
      <c r="T125" s="6">
        <v>1134274.6000000001</v>
      </c>
      <c r="U125" s="7">
        <v>0.53139999999999998</v>
      </c>
      <c r="V125" t="s">
        <v>53</v>
      </c>
      <c r="W125" s="8" t="s">
        <v>54</v>
      </c>
      <c r="X125" s="9">
        <v>756</v>
      </c>
      <c r="Y125">
        <v>3604</v>
      </c>
      <c r="Z125" s="9">
        <v>47</v>
      </c>
      <c r="AA125">
        <v>154</v>
      </c>
      <c r="AB125" s="14">
        <v>27558</v>
      </c>
      <c r="AC125" s="13">
        <f t="shared" si="10"/>
        <v>2225</v>
      </c>
      <c r="AD125" s="13">
        <f t="shared" si="11"/>
        <v>71</v>
      </c>
      <c r="AE125" s="5">
        <v>2981</v>
      </c>
      <c r="AF125">
        <v>118</v>
      </c>
      <c r="AG125">
        <v>5</v>
      </c>
      <c r="AH125" s="15">
        <v>204.11</v>
      </c>
      <c r="AI125">
        <f>AG125/AG123</f>
        <v>1.0729613733905579</v>
      </c>
      <c r="AJ125">
        <f>AH125/AH123</f>
        <v>0.99241503379199703</v>
      </c>
    </row>
    <row r="126" spans="1:36" x14ac:dyDescent="0.25">
      <c r="A126">
        <v>12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>
        <v>1</v>
      </c>
      <c r="N126" s="5">
        <v>0</v>
      </c>
      <c r="O126" s="5">
        <v>0</v>
      </c>
      <c r="P126" s="5">
        <v>0</v>
      </c>
      <c r="Q126" s="5">
        <v>0</v>
      </c>
      <c r="R126">
        <v>2012</v>
      </c>
      <c r="S126" s="5">
        <v>879635</v>
      </c>
      <c r="T126" s="6">
        <v>1150679.3</v>
      </c>
      <c r="U126" s="7">
        <v>0.53390000000000004</v>
      </c>
      <c r="V126" t="s">
        <v>53</v>
      </c>
      <c r="W126" s="8" t="s">
        <v>54</v>
      </c>
      <c r="X126" s="9">
        <v>624</v>
      </c>
      <c r="Y126">
        <v>3056</v>
      </c>
      <c r="Z126" s="9">
        <v>28</v>
      </c>
      <c r="AA126">
        <v>129</v>
      </c>
      <c r="AB126" s="14">
        <v>24980</v>
      </c>
      <c r="AC126" s="13">
        <f t="shared" si="10"/>
        <v>1836</v>
      </c>
      <c r="AD126" s="13">
        <f t="shared" si="11"/>
        <v>71</v>
      </c>
      <c r="AE126" s="5">
        <v>2460</v>
      </c>
      <c r="AF126">
        <v>99</v>
      </c>
      <c r="AG126">
        <v>4.8</v>
      </c>
      <c r="AH126" s="12">
        <v>191.67</v>
      </c>
      <c r="AI126">
        <f>AG126/AG123</f>
        <v>1.0300429184549356</v>
      </c>
      <c r="AJ126">
        <f>AH126/AH123</f>
        <v>0.93192979044099766</v>
      </c>
    </row>
    <row r="127" spans="1:36" x14ac:dyDescent="0.25">
      <c r="A127">
        <v>12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>
        <v>1</v>
      </c>
      <c r="N127" s="5">
        <v>0</v>
      </c>
      <c r="O127" s="5">
        <v>0</v>
      </c>
      <c r="P127" s="5">
        <v>0</v>
      </c>
      <c r="Q127" s="5">
        <v>0</v>
      </c>
      <c r="R127">
        <v>2013</v>
      </c>
      <c r="S127" s="5">
        <v>880116</v>
      </c>
      <c r="T127" s="6">
        <v>1348290</v>
      </c>
      <c r="U127" s="7">
        <v>0.50900000000000001</v>
      </c>
      <c r="V127" t="s">
        <v>53</v>
      </c>
      <c r="W127" s="8" t="s">
        <v>54</v>
      </c>
      <c r="X127" s="9">
        <v>524</v>
      </c>
      <c r="Y127">
        <v>2567</v>
      </c>
      <c r="Z127" s="9">
        <v>40</v>
      </c>
      <c r="AA127">
        <v>151</v>
      </c>
      <c r="AB127" s="14">
        <v>22349</v>
      </c>
      <c r="AC127" s="13">
        <f t="shared" si="10"/>
        <v>1548</v>
      </c>
      <c r="AD127" s="13">
        <f t="shared" si="11"/>
        <v>86</v>
      </c>
      <c r="AE127">
        <v>2072</v>
      </c>
      <c r="AF127" s="5">
        <v>126</v>
      </c>
      <c r="AG127">
        <v>4.78</v>
      </c>
      <c r="AH127">
        <v>202.09</v>
      </c>
      <c r="AI127">
        <f>AG127/AG123</f>
        <v>1.0257510729613735</v>
      </c>
      <c r="AJ127">
        <f>AH127/AH123</f>
        <v>0.98259347498419802</v>
      </c>
    </row>
    <row r="128" spans="1:36" x14ac:dyDescent="0.25">
      <c r="A128" s="16">
        <v>12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6">
        <v>1</v>
      </c>
      <c r="N128" s="13">
        <v>0</v>
      </c>
      <c r="O128" s="13">
        <v>0</v>
      </c>
      <c r="P128" s="13">
        <v>0</v>
      </c>
      <c r="Q128" s="13">
        <v>0</v>
      </c>
      <c r="R128" s="16">
        <v>2014</v>
      </c>
      <c r="S128" s="11">
        <v>880968</v>
      </c>
      <c r="T128" s="17">
        <v>1394867.8</v>
      </c>
      <c r="U128" s="18">
        <v>0.48370000000000002</v>
      </c>
      <c r="V128" s="19" t="s">
        <v>53</v>
      </c>
      <c r="W128" s="20" t="s">
        <v>54</v>
      </c>
      <c r="X128" s="21">
        <v>826</v>
      </c>
      <c r="Y128" s="19">
        <v>3408</v>
      </c>
      <c r="Z128" s="21">
        <v>94</v>
      </c>
      <c r="AA128" s="19">
        <v>465</v>
      </c>
      <c r="AB128" s="19">
        <v>19840</v>
      </c>
      <c r="AC128" s="11">
        <f t="shared" si="10"/>
        <v>1895</v>
      </c>
      <c r="AD128" s="11">
        <f t="shared" si="11"/>
        <v>253</v>
      </c>
      <c r="AE128" s="22">
        <v>2721</v>
      </c>
      <c r="AF128" s="22">
        <v>347</v>
      </c>
      <c r="AG128">
        <v>4.76</v>
      </c>
      <c r="AH128">
        <v>238.1</v>
      </c>
      <c r="AI128">
        <f>AG128/AG123</f>
        <v>1.0214592274678111</v>
      </c>
      <c r="AJ128">
        <f>AH128/AH123</f>
        <v>1.1576797782856032</v>
      </c>
    </row>
    <row r="129" spans="1:36" x14ac:dyDescent="0.25">
      <c r="A129" s="16">
        <v>12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6">
        <v>1</v>
      </c>
      <c r="N129" s="13">
        <v>0</v>
      </c>
      <c r="O129" s="13">
        <v>0</v>
      </c>
      <c r="P129" s="13">
        <v>0</v>
      </c>
      <c r="Q129" s="13">
        <v>0</v>
      </c>
      <c r="R129" s="16">
        <v>2015</v>
      </c>
      <c r="S129" s="11">
        <v>881569</v>
      </c>
      <c r="T129" s="17">
        <v>1378258.4</v>
      </c>
      <c r="U129" s="18">
        <v>0.4844</v>
      </c>
      <c r="V129" s="19" t="s">
        <v>53</v>
      </c>
      <c r="W129" s="20" t="s">
        <v>54</v>
      </c>
      <c r="X129" s="21">
        <v>868</v>
      </c>
      <c r="Y129" s="19">
        <v>3034</v>
      </c>
      <c r="Z129" s="21">
        <v>71</v>
      </c>
      <c r="AA129" s="19">
        <v>325</v>
      </c>
      <c r="AB129" s="19">
        <v>19014</v>
      </c>
      <c r="AC129" s="11">
        <f t="shared" si="10"/>
        <v>1514</v>
      </c>
      <c r="AD129" s="11">
        <f t="shared" si="11"/>
        <v>167</v>
      </c>
      <c r="AE129" s="22">
        <v>2382</v>
      </c>
      <c r="AF129" s="22">
        <v>238</v>
      </c>
      <c r="AG129" s="12">
        <v>3.61</v>
      </c>
      <c r="AH129">
        <v>245.63</v>
      </c>
      <c r="AI129">
        <f>AG129/AG123</f>
        <v>0.77467811158798283</v>
      </c>
      <c r="AJ129">
        <f>AH129/AH123</f>
        <v>1.1942918267126952</v>
      </c>
    </row>
    <row r="130" spans="1:36" ht="15.75" x14ac:dyDescent="0.25">
      <c r="A130" s="16">
        <v>12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6">
        <v>1</v>
      </c>
      <c r="N130" s="13">
        <v>0</v>
      </c>
      <c r="O130" s="13">
        <v>0</v>
      </c>
      <c r="P130" s="13">
        <v>0</v>
      </c>
      <c r="Q130" s="13">
        <v>0</v>
      </c>
      <c r="R130" s="13">
        <v>2016</v>
      </c>
      <c r="S130" s="21">
        <v>883806</v>
      </c>
      <c r="T130" s="17">
        <v>1522282.1</v>
      </c>
      <c r="U130" s="18">
        <v>0.51139999999999997</v>
      </c>
      <c r="V130" s="19" t="s">
        <v>53</v>
      </c>
      <c r="W130" s="20" t="s">
        <v>54</v>
      </c>
      <c r="X130" s="21">
        <v>1177</v>
      </c>
      <c r="Y130" s="22">
        <v>3903</v>
      </c>
      <c r="Z130" s="21">
        <v>112</v>
      </c>
      <c r="AA130" s="22">
        <v>453</v>
      </c>
      <c r="AB130" s="22">
        <v>20057</v>
      </c>
      <c r="AC130" s="11">
        <f t="shared" si="10"/>
        <v>1925</v>
      </c>
      <c r="AD130" s="11">
        <f t="shared" si="11"/>
        <v>231</v>
      </c>
      <c r="AE130" s="22">
        <v>3102</v>
      </c>
      <c r="AF130" s="22">
        <v>343</v>
      </c>
      <c r="AG130" s="23">
        <v>5.1100000000000003</v>
      </c>
      <c r="AH130" s="15">
        <v>378.4</v>
      </c>
      <c r="AI130">
        <f>AG130/AG123</f>
        <v>1.0965665236051503</v>
      </c>
      <c r="AJ130">
        <f>AH130/AH123</f>
        <v>1.8398405212233189</v>
      </c>
    </row>
    <row r="131" spans="1:36" x14ac:dyDescent="0.25">
      <c r="A131" s="16">
        <v>12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6">
        <v>1</v>
      </c>
      <c r="N131" s="13">
        <v>0</v>
      </c>
      <c r="O131" s="13">
        <v>0</v>
      </c>
      <c r="P131" s="13">
        <v>0</v>
      </c>
      <c r="Q131" s="13">
        <v>0</v>
      </c>
      <c r="R131" s="13">
        <v>2017</v>
      </c>
      <c r="S131" s="24">
        <v>879134</v>
      </c>
      <c r="T131" s="17">
        <v>1850281</v>
      </c>
      <c r="U131" s="25">
        <v>0.54290000000000005</v>
      </c>
      <c r="V131" s="19" t="s">
        <v>53</v>
      </c>
      <c r="W131" s="20" t="s">
        <v>54</v>
      </c>
      <c r="X131" s="22">
        <v>1413</v>
      </c>
      <c r="Y131" s="22">
        <v>4621</v>
      </c>
      <c r="Z131" s="22">
        <v>103</v>
      </c>
      <c r="AA131" s="22">
        <v>426</v>
      </c>
      <c r="AB131" s="22">
        <v>20534</v>
      </c>
      <c r="AC131" s="11">
        <f t="shared" si="10"/>
        <v>2119</v>
      </c>
      <c r="AD131" s="11">
        <f t="shared" si="11"/>
        <v>209</v>
      </c>
      <c r="AE131" s="22">
        <v>3532</v>
      </c>
      <c r="AF131" s="22">
        <v>312</v>
      </c>
      <c r="AG131">
        <v>5.95</v>
      </c>
      <c r="AH131" s="12">
        <v>368.32</v>
      </c>
      <c r="AI131">
        <f>AG131/AG123</f>
        <v>1.2768240343347639</v>
      </c>
      <c r="AJ131">
        <f>AH131/AH123</f>
        <v>1.7908299703408372</v>
      </c>
    </row>
    <row r="132" spans="1:36" x14ac:dyDescent="0.25">
      <c r="A132" s="16">
        <v>12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6">
        <v>1</v>
      </c>
      <c r="N132" s="13">
        <v>0</v>
      </c>
      <c r="O132" s="13">
        <v>0</v>
      </c>
      <c r="P132" s="13">
        <v>0</v>
      </c>
      <c r="Q132" s="13">
        <v>0</v>
      </c>
      <c r="R132" s="32">
        <v>2018</v>
      </c>
      <c r="S132" s="33">
        <v>875616</v>
      </c>
      <c r="T132" s="34">
        <v>2069286.2</v>
      </c>
      <c r="U132" s="35">
        <v>0.60729999999999995</v>
      </c>
      <c r="V132" s="36" t="s">
        <v>53</v>
      </c>
      <c r="W132" s="37" t="s">
        <v>54</v>
      </c>
      <c r="X132" s="39">
        <v>1662</v>
      </c>
      <c r="Y132" s="39">
        <v>5537</v>
      </c>
      <c r="Z132" s="39">
        <v>102</v>
      </c>
      <c r="AA132" s="39">
        <v>519</v>
      </c>
      <c r="AB132" s="39">
        <v>21169</v>
      </c>
      <c r="AC132" s="38">
        <f t="shared" si="10"/>
        <v>2559</v>
      </c>
      <c r="AD132" s="38">
        <f t="shared" si="11"/>
        <v>299</v>
      </c>
      <c r="AE132" s="39">
        <v>4221</v>
      </c>
      <c r="AF132" s="39">
        <v>401</v>
      </c>
      <c r="AG132" s="40">
        <v>5.5</v>
      </c>
      <c r="AH132" s="40">
        <v>406.66</v>
      </c>
      <c r="AI132" s="40">
        <f>AG132/AG123</f>
        <v>1.1802575107296136</v>
      </c>
      <c r="AJ132" s="40">
        <f>AH132/AH123</f>
        <v>1.9772451013759909</v>
      </c>
    </row>
    <row r="133" spans="1:36" x14ac:dyDescent="0.25">
      <c r="A133" s="16">
        <v>12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6">
        <v>1</v>
      </c>
      <c r="N133" s="13">
        <v>0</v>
      </c>
      <c r="O133" s="13">
        <v>0</v>
      </c>
      <c r="P133" s="13">
        <v>0</v>
      </c>
      <c r="Q133" s="13">
        <v>0</v>
      </c>
      <c r="R133" s="13">
        <v>2019</v>
      </c>
      <c r="S133" s="24">
        <v>872795</v>
      </c>
      <c r="T133" s="17">
        <v>2451736.4</v>
      </c>
      <c r="U133" s="25">
        <v>0.66979999999999995</v>
      </c>
      <c r="V133" s="19" t="s">
        <v>53</v>
      </c>
      <c r="W133" s="20" t="s">
        <v>54</v>
      </c>
      <c r="X133" s="22">
        <v>1418</v>
      </c>
      <c r="Y133" s="22">
        <v>5265</v>
      </c>
      <c r="Z133" s="22">
        <v>93</v>
      </c>
      <c r="AA133" s="22">
        <v>443</v>
      </c>
      <c r="AB133" s="22">
        <v>21542</v>
      </c>
      <c r="AC133" s="11">
        <f t="shared" si="10"/>
        <v>2538</v>
      </c>
      <c r="AD133" s="11">
        <f t="shared" si="11"/>
        <v>226</v>
      </c>
      <c r="AE133" s="22">
        <v>3956</v>
      </c>
      <c r="AF133" s="22">
        <v>319</v>
      </c>
      <c r="AG133">
        <v>5.92</v>
      </c>
      <c r="AH133">
        <v>428.51</v>
      </c>
      <c r="AI133">
        <f>AG133/AG123</f>
        <v>1.2703862660944205</v>
      </c>
      <c r="AJ133">
        <f>AH133/AH123</f>
        <v>2.0834832498662905</v>
      </c>
    </row>
    <row r="134" spans="1:36" x14ac:dyDescent="0.25">
      <c r="A134">
        <v>13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1</v>
      </c>
      <c r="O134" s="5">
        <v>0</v>
      </c>
      <c r="P134" s="5">
        <v>0</v>
      </c>
      <c r="Q134" s="5">
        <v>0</v>
      </c>
      <c r="R134">
        <v>2009</v>
      </c>
      <c r="S134" s="5">
        <v>677734</v>
      </c>
      <c r="T134" s="6">
        <v>641575.69999999995</v>
      </c>
      <c r="U134" s="7">
        <v>0.496</v>
      </c>
      <c r="V134" t="s">
        <v>55</v>
      </c>
      <c r="W134" s="8" t="s">
        <v>56</v>
      </c>
      <c r="X134" s="9">
        <v>25</v>
      </c>
      <c r="Y134">
        <v>113</v>
      </c>
      <c r="Z134" s="9">
        <v>1</v>
      </c>
      <c r="AA134">
        <v>1</v>
      </c>
      <c r="AB134" s="10">
        <v>15037</v>
      </c>
      <c r="AC134" s="13">
        <f t="shared" si="10"/>
        <v>83</v>
      </c>
      <c r="AD134" s="13">
        <f t="shared" si="11"/>
        <v>0</v>
      </c>
      <c r="AE134">
        <v>108</v>
      </c>
      <c r="AF134">
        <v>1</v>
      </c>
      <c r="AG134">
        <v>4.66</v>
      </c>
      <c r="AH134" s="12">
        <v>205.67</v>
      </c>
      <c r="AI134">
        <f>AG134/AG134</f>
        <v>1</v>
      </c>
      <c r="AJ134">
        <f>AH134/AH134</f>
        <v>1</v>
      </c>
    </row>
    <row r="135" spans="1:36" x14ac:dyDescent="0.25">
      <c r="A135">
        <v>13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1</v>
      </c>
      <c r="O135" s="5">
        <v>0</v>
      </c>
      <c r="P135" s="5">
        <v>0</v>
      </c>
      <c r="Q135" s="5">
        <v>0</v>
      </c>
      <c r="R135">
        <v>2010</v>
      </c>
      <c r="S135" s="5">
        <v>689011</v>
      </c>
      <c r="T135" s="6">
        <v>859148.2</v>
      </c>
      <c r="U135" s="7">
        <v>0.495</v>
      </c>
      <c r="V135" t="s">
        <v>55</v>
      </c>
      <c r="W135" s="8" t="s">
        <v>56</v>
      </c>
      <c r="X135" s="9">
        <v>18</v>
      </c>
      <c r="Y135">
        <v>62</v>
      </c>
      <c r="Z135" s="9">
        <v>0</v>
      </c>
      <c r="AA135">
        <v>0</v>
      </c>
      <c r="AB135" s="10">
        <v>17244</v>
      </c>
      <c r="AC135" s="13">
        <f t="shared" si="10"/>
        <v>41</v>
      </c>
      <c r="AD135" s="13">
        <f t="shared" si="11"/>
        <v>0</v>
      </c>
      <c r="AE135">
        <v>59</v>
      </c>
      <c r="AF135">
        <v>0</v>
      </c>
      <c r="AG135">
        <v>4.8499999999999996</v>
      </c>
      <c r="AH135" s="12">
        <v>195.67</v>
      </c>
      <c r="AI135">
        <f>AG135/AG134</f>
        <v>1.040772532188841</v>
      </c>
      <c r="AJ135">
        <f>AH135/AH134</f>
        <v>0.95137842174356979</v>
      </c>
    </row>
    <row r="136" spans="1:36" ht="15.75" x14ac:dyDescent="0.25">
      <c r="A136">
        <v>13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1</v>
      </c>
      <c r="O136" s="5">
        <v>0</v>
      </c>
      <c r="P136" s="5">
        <v>0</v>
      </c>
      <c r="Q136" s="5">
        <v>0</v>
      </c>
      <c r="R136">
        <v>2011</v>
      </c>
      <c r="S136" s="5">
        <v>700511</v>
      </c>
      <c r="T136" s="6">
        <v>1139142.8999999999</v>
      </c>
      <c r="U136" s="7">
        <v>0.53139999999999998</v>
      </c>
      <c r="V136" t="s">
        <v>55</v>
      </c>
      <c r="W136" s="8" t="s">
        <v>56</v>
      </c>
      <c r="X136" s="9">
        <v>14</v>
      </c>
      <c r="Y136">
        <v>48</v>
      </c>
      <c r="Z136" s="9">
        <v>4</v>
      </c>
      <c r="AA136">
        <v>7</v>
      </c>
      <c r="AB136" s="14">
        <v>15675</v>
      </c>
      <c r="AC136" s="13">
        <f t="shared" si="10"/>
        <v>28</v>
      </c>
      <c r="AD136" s="13">
        <f t="shared" si="11"/>
        <v>2</v>
      </c>
      <c r="AE136" s="5">
        <v>42</v>
      </c>
      <c r="AF136">
        <v>6</v>
      </c>
      <c r="AG136">
        <v>5</v>
      </c>
      <c r="AH136" s="15">
        <v>204.11</v>
      </c>
      <c r="AI136">
        <f>AG136/AG134</f>
        <v>1.0729613733905579</v>
      </c>
      <c r="AJ136">
        <f>AH136/AH134</f>
        <v>0.99241503379199703</v>
      </c>
    </row>
    <row r="137" spans="1:36" x14ac:dyDescent="0.25">
      <c r="A137">
        <v>13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1</v>
      </c>
      <c r="O137" s="5">
        <v>0</v>
      </c>
      <c r="P137" s="5">
        <v>0</v>
      </c>
      <c r="Q137" s="5">
        <v>0</v>
      </c>
      <c r="R137">
        <v>2012</v>
      </c>
      <c r="S137" s="5">
        <v>712899</v>
      </c>
      <c r="T137" s="6">
        <v>1269983.5</v>
      </c>
      <c r="U137" s="7">
        <v>0.53390000000000004</v>
      </c>
      <c r="V137" t="s">
        <v>55</v>
      </c>
      <c r="W137" s="8" t="s">
        <v>56</v>
      </c>
      <c r="X137" s="9">
        <v>8</v>
      </c>
      <c r="Y137">
        <v>36</v>
      </c>
      <c r="Z137" s="9">
        <v>0</v>
      </c>
      <c r="AA137">
        <v>0</v>
      </c>
      <c r="AB137" s="14">
        <v>15849</v>
      </c>
      <c r="AC137" s="13">
        <f t="shared" si="10"/>
        <v>26</v>
      </c>
      <c r="AD137" s="13">
        <f t="shared" si="11"/>
        <v>0</v>
      </c>
      <c r="AE137" s="5">
        <v>34</v>
      </c>
      <c r="AF137">
        <v>0</v>
      </c>
      <c r="AG137">
        <v>4.8</v>
      </c>
      <c r="AH137" s="12">
        <v>191.67</v>
      </c>
      <c r="AI137">
        <f>AG137/AG134</f>
        <v>1.0300429184549356</v>
      </c>
      <c r="AJ137">
        <f>AH137/AH134</f>
        <v>0.93192979044099766</v>
      </c>
    </row>
    <row r="138" spans="1:36" x14ac:dyDescent="0.25">
      <c r="A138">
        <v>13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1</v>
      </c>
      <c r="O138" s="5">
        <v>0</v>
      </c>
      <c r="P138" s="5">
        <v>0</v>
      </c>
      <c r="Q138" s="5">
        <v>0</v>
      </c>
      <c r="R138">
        <v>2013</v>
      </c>
      <c r="S138" s="5">
        <v>726692</v>
      </c>
      <c r="T138" s="6">
        <v>1454014.7</v>
      </c>
      <c r="U138" s="7">
        <v>0.50900000000000001</v>
      </c>
      <c r="V138" t="s">
        <v>55</v>
      </c>
      <c r="W138" s="8" t="s">
        <v>56</v>
      </c>
      <c r="X138" s="9">
        <v>9</v>
      </c>
      <c r="Y138">
        <v>35</v>
      </c>
      <c r="Z138" s="9">
        <v>0</v>
      </c>
      <c r="AA138">
        <v>0</v>
      </c>
      <c r="AB138" s="14">
        <v>13772</v>
      </c>
      <c r="AC138" s="13">
        <f t="shared" si="10"/>
        <v>26</v>
      </c>
      <c r="AD138" s="13">
        <f t="shared" si="11"/>
        <v>0</v>
      </c>
      <c r="AE138">
        <v>35</v>
      </c>
      <c r="AF138" s="5">
        <v>0</v>
      </c>
      <c r="AG138">
        <v>4.78</v>
      </c>
      <c r="AH138">
        <v>202.09</v>
      </c>
      <c r="AI138">
        <f>AG138/AG134</f>
        <v>1.0257510729613735</v>
      </c>
      <c r="AJ138">
        <f>AH138/AH134</f>
        <v>0.98259347498419802</v>
      </c>
    </row>
    <row r="139" spans="1:36" x14ac:dyDescent="0.25">
      <c r="A139" s="16">
        <v>13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1</v>
      </c>
      <c r="O139" s="13">
        <v>0</v>
      </c>
      <c r="P139" s="13">
        <v>0</v>
      </c>
      <c r="Q139" s="13">
        <v>0</v>
      </c>
      <c r="R139" s="16">
        <v>2014</v>
      </c>
      <c r="S139" s="11">
        <v>739726</v>
      </c>
      <c r="T139" s="17">
        <v>1380132.3</v>
      </c>
      <c r="U139" s="18">
        <v>0.48370000000000002</v>
      </c>
      <c r="V139" s="19" t="s">
        <v>55</v>
      </c>
      <c r="W139" s="20" t="s">
        <v>56</v>
      </c>
      <c r="X139" s="21">
        <v>14</v>
      </c>
      <c r="Y139" s="19">
        <v>34</v>
      </c>
      <c r="Z139" s="21">
        <v>0</v>
      </c>
      <c r="AA139" s="19">
        <v>0</v>
      </c>
      <c r="AB139" s="19">
        <v>11308</v>
      </c>
      <c r="AC139" s="11">
        <f t="shared" si="10"/>
        <v>19</v>
      </c>
      <c r="AD139" s="11">
        <f t="shared" si="11"/>
        <v>0</v>
      </c>
      <c r="AE139" s="22">
        <v>33</v>
      </c>
      <c r="AF139" s="22">
        <v>0</v>
      </c>
      <c r="AG139">
        <v>4.76</v>
      </c>
      <c r="AH139">
        <v>238.1</v>
      </c>
      <c r="AI139">
        <f>AG139/AG134</f>
        <v>1.0214592274678111</v>
      </c>
      <c r="AJ139">
        <f>AH139/AH134</f>
        <v>1.1576797782856032</v>
      </c>
    </row>
    <row r="140" spans="1:36" x14ac:dyDescent="0.25">
      <c r="A140" s="16">
        <v>13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</v>
      </c>
      <c r="O140" s="13">
        <v>0</v>
      </c>
      <c r="P140" s="13">
        <v>0</v>
      </c>
      <c r="Q140" s="13">
        <v>0</v>
      </c>
      <c r="R140" s="16">
        <v>2015</v>
      </c>
      <c r="S140" s="11">
        <v>753001</v>
      </c>
      <c r="T140" s="17">
        <v>1164800</v>
      </c>
      <c r="U140" s="18">
        <v>0.4844</v>
      </c>
      <c r="V140" s="19" t="s">
        <v>55</v>
      </c>
      <c r="W140" s="20" t="s">
        <v>56</v>
      </c>
      <c r="X140" s="21">
        <v>18</v>
      </c>
      <c r="Y140" s="19">
        <v>59</v>
      </c>
      <c r="Z140" s="21">
        <v>0</v>
      </c>
      <c r="AA140" s="19">
        <v>0</v>
      </c>
      <c r="AB140" s="19">
        <v>10055</v>
      </c>
      <c r="AC140" s="11">
        <f t="shared" si="10"/>
        <v>30</v>
      </c>
      <c r="AD140" s="11">
        <f t="shared" si="11"/>
        <v>0</v>
      </c>
      <c r="AE140" s="22">
        <v>48</v>
      </c>
      <c r="AF140" s="22">
        <v>0</v>
      </c>
      <c r="AG140" s="12">
        <v>3.61</v>
      </c>
      <c r="AH140">
        <v>245.63</v>
      </c>
      <c r="AI140">
        <f>AG140/AG134</f>
        <v>0.77467811158798283</v>
      </c>
      <c r="AJ140">
        <f>AH140/AH134</f>
        <v>1.1942918267126952</v>
      </c>
    </row>
    <row r="141" spans="1:36" ht="15.75" x14ac:dyDescent="0.25">
      <c r="A141" s="16">
        <v>13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1</v>
      </c>
      <c r="O141" s="13">
        <v>0</v>
      </c>
      <c r="P141" s="13">
        <v>0</v>
      </c>
      <c r="Q141" s="13">
        <v>0</v>
      </c>
      <c r="R141" s="13">
        <v>2016</v>
      </c>
      <c r="S141" s="21">
        <v>765058</v>
      </c>
      <c r="T141" s="17">
        <v>1308295.3</v>
      </c>
      <c r="U141" s="18">
        <v>0.51139999999999997</v>
      </c>
      <c r="V141" s="19" t="s">
        <v>55</v>
      </c>
      <c r="W141" s="20" t="s">
        <v>56</v>
      </c>
      <c r="X141" s="21">
        <v>6</v>
      </c>
      <c r="Y141" s="22">
        <v>58</v>
      </c>
      <c r="Z141" s="21">
        <v>0</v>
      </c>
      <c r="AA141" s="22">
        <v>7</v>
      </c>
      <c r="AB141" s="22">
        <v>10070</v>
      </c>
      <c r="AC141" s="11">
        <f t="shared" si="10"/>
        <v>39</v>
      </c>
      <c r="AD141" s="11">
        <f t="shared" si="11"/>
        <v>5</v>
      </c>
      <c r="AE141" s="22">
        <v>45</v>
      </c>
      <c r="AF141" s="22">
        <v>5</v>
      </c>
      <c r="AG141" s="23">
        <v>5.1100000000000003</v>
      </c>
      <c r="AH141" s="15">
        <v>378.4</v>
      </c>
      <c r="AI141">
        <f>AG141/AG134</f>
        <v>1.0965665236051503</v>
      </c>
      <c r="AJ141">
        <f>AH141/AH134</f>
        <v>1.8398405212233189</v>
      </c>
    </row>
    <row r="142" spans="1:36" x14ac:dyDescent="0.25">
      <c r="A142" s="16">
        <v>13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1</v>
      </c>
      <c r="O142" s="13">
        <v>0</v>
      </c>
      <c r="P142" s="13">
        <v>0</v>
      </c>
      <c r="Q142" s="13">
        <v>0</v>
      </c>
      <c r="R142" s="13">
        <v>2017</v>
      </c>
      <c r="S142" s="24">
        <v>773143</v>
      </c>
      <c r="T142" s="17">
        <v>1430980.1</v>
      </c>
      <c r="U142" s="25">
        <v>0.54290000000000005</v>
      </c>
      <c r="V142" s="19" t="s">
        <v>55</v>
      </c>
      <c r="W142" s="20" t="s">
        <v>56</v>
      </c>
      <c r="X142" s="22">
        <v>34</v>
      </c>
      <c r="Y142" s="22">
        <v>53</v>
      </c>
      <c r="Z142" s="22">
        <v>1</v>
      </c>
      <c r="AA142" s="22">
        <v>2</v>
      </c>
      <c r="AB142" s="22">
        <v>9973</v>
      </c>
      <c r="AC142" s="11">
        <f t="shared" si="10"/>
        <v>12</v>
      </c>
      <c r="AD142" s="11">
        <f t="shared" si="11"/>
        <v>1</v>
      </c>
      <c r="AE142" s="22">
        <v>46</v>
      </c>
      <c r="AF142" s="22">
        <v>2</v>
      </c>
      <c r="AG142">
        <v>5.95</v>
      </c>
      <c r="AH142" s="12">
        <v>368.32</v>
      </c>
      <c r="AI142">
        <f>AG142/AG134</f>
        <v>1.2768240343347639</v>
      </c>
      <c r="AJ142">
        <f>AH142/AH134</f>
        <v>1.7908299703408372</v>
      </c>
    </row>
    <row r="143" spans="1:36" x14ac:dyDescent="0.25">
      <c r="A143" s="16">
        <v>13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</v>
      </c>
      <c r="O143" s="13">
        <v>0</v>
      </c>
      <c r="P143" s="13">
        <v>0</v>
      </c>
      <c r="Q143" s="13">
        <v>0</v>
      </c>
      <c r="R143" s="32">
        <v>2018</v>
      </c>
      <c r="S143" s="33">
        <v>783157</v>
      </c>
      <c r="T143" s="34">
        <v>1647016.4</v>
      </c>
      <c r="U143" s="35">
        <v>0.60729999999999995</v>
      </c>
      <c r="V143" s="36" t="s">
        <v>55</v>
      </c>
      <c r="W143" s="37" t="s">
        <v>56</v>
      </c>
      <c r="X143" s="39">
        <v>10</v>
      </c>
      <c r="Y143" s="39">
        <v>68</v>
      </c>
      <c r="Z143" s="39">
        <v>0</v>
      </c>
      <c r="AA143" s="39">
        <v>4</v>
      </c>
      <c r="AB143" s="39">
        <v>10660</v>
      </c>
      <c r="AC143" s="38">
        <f t="shared" si="10"/>
        <v>41</v>
      </c>
      <c r="AD143" s="38">
        <f t="shared" si="11"/>
        <v>1</v>
      </c>
      <c r="AE143" s="39">
        <v>51</v>
      </c>
      <c r="AF143" s="39">
        <v>1</v>
      </c>
      <c r="AG143" s="40">
        <v>5.5</v>
      </c>
      <c r="AH143" s="40">
        <v>406.66</v>
      </c>
      <c r="AI143" s="40">
        <f>AG143/AG134</f>
        <v>1.1802575107296136</v>
      </c>
      <c r="AJ143" s="40">
        <f>AH143/AH134</f>
        <v>1.9772451013759909</v>
      </c>
    </row>
    <row r="144" spans="1:36" x14ac:dyDescent="0.25">
      <c r="A144" s="16">
        <v>13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1</v>
      </c>
      <c r="O144" s="13">
        <v>0</v>
      </c>
      <c r="P144" s="13">
        <v>0</v>
      </c>
      <c r="Q144" s="13">
        <v>0</v>
      </c>
      <c r="R144" s="13">
        <v>2019</v>
      </c>
      <c r="S144" s="24">
        <v>794335</v>
      </c>
      <c r="T144" s="17">
        <v>1828864.7</v>
      </c>
      <c r="U144" s="25">
        <v>0.66979999999999995</v>
      </c>
      <c r="V144" s="19" t="s">
        <v>55</v>
      </c>
      <c r="W144" s="20" t="s">
        <v>56</v>
      </c>
      <c r="X144" s="22">
        <v>11</v>
      </c>
      <c r="Y144" s="22">
        <v>70</v>
      </c>
      <c r="Z144" s="22">
        <v>3</v>
      </c>
      <c r="AA144" s="22">
        <v>6</v>
      </c>
      <c r="AB144" s="11">
        <v>11411</v>
      </c>
      <c r="AC144" s="11">
        <f t="shared" si="10"/>
        <v>36</v>
      </c>
      <c r="AD144" s="11">
        <f t="shared" si="11"/>
        <v>1</v>
      </c>
      <c r="AE144" s="22">
        <v>47</v>
      </c>
      <c r="AF144" s="22">
        <v>4</v>
      </c>
      <c r="AG144">
        <v>5.92</v>
      </c>
      <c r="AH144">
        <v>428.51</v>
      </c>
      <c r="AI144">
        <f>AG144/AG134</f>
        <v>1.2703862660944205</v>
      </c>
      <c r="AJ144">
        <f>AH144/AH134</f>
        <v>2.0834832498662905</v>
      </c>
    </row>
    <row r="145" spans="1:36" x14ac:dyDescent="0.25">
      <c r="A145">
        <v>14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1</v>
      </c>
      <c r="P145" s="5">
        <v>0</v>
      </c>
      <c r="Q145" s="5">
        <v>0</v>
      </c>
      <c r="R145">
        <v>2009</v>
      </c>
      <c r="S145" s="5">
        <v>2462782</v>
      </c>
      <c r="T145" s="6">
        <v>925498.6</v>
      </c>
      <c r="U145" s="7">
        <v>0.496</v>
      </c>
      <c r="V145" t="s">
        <v>14</v>
      </c>
      <c r="W145" s="8" t="s">
        <v>57</v>
      </c>
      <c r="X145" s="9">
        <v>243</v>
      </c>
      <c r="Y145">
        <v>1062</v>
      </c>
      <c r="Z145" s="9">
        <v>15</v>
      </c>
      <c r="AA145">
        <v>48</v>
      </c>
      <c r="AB145" s="10">
        <v>73911</v>
      </c>
      <c r="AC145" s="13">
        <f t="shared" si="10"/>
        <v>680</v>
      </c>
      <c r="AD145" s="13">
        <f t="shared" si="11"/>
        <v>21</v>
      </c>
      <c r="AE145">
        <v>923</v>
      </c>
      <c r="AF145">
        <v>36</v>
      </c>
      <c r="AG145">
        <v>4.66</v>
      </c>
      <c r="AH145" s="12">
        <v>205.67</v>
      </c>
      <c r="AI145">
        <f>AG145/AG145</f>
        <v>1</v>
      </c>
      <c r="AJ145">
        <f>AH145/AH145</f>
        <v>1</v>
      </c>
    </row>
    <row r="146" spans="1:36" x14ac:dyDescent="0.25">
      <c r="A146">
        <v>14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>
        <v>1</v>
      </c>
      <c r="P146" s="5">
        <v>0</v>
      </c>
      <c r="Q146" s="5">
        <v>0</v>
      </c>
      <c r="R146">
        <v>2010</v>
      </c>
      <c r="S146" s="5">
        <v>2511580</v>
      </c>
      <c r="T146" s="6">
        <v>1205298.2</v>
      </c>
      <c r="U146" s="7">
        <v>0.495</v>
      </c>
      <c r="V146" t="s">
        <v>14</v>
      </c>
      <c r="W146" s="8" t="s">
        <v>57</v>
      </c>
      <c r="X146" s="9">
        <v>226</v>
      </c>
      <c r="Y146">
        <v>820</v>
      </c>
      <c r="Z146" s="9">
        <v>6</v>
      </c>
      <c r="AA146">
        <v>16</v>
      </c>
      <c r="AB146" s="10">
        <v>73425</v>
      </c>
      <c r="AC146" s="13">
        <f t="shared" si="10"/>
        <v>506</v>
      </c>
      <c r="AD146" s="13">
        <f t="shared" si="11"/>
        <v>8</v>
      </c>
      <c r="AE146">
        <v>732</v>
      </c>
      <c r="AF146">
        <v>14</v>
      </c>
      <c r="AG146">
        <v>4.8499999999999996</v>
      </c>
      <c r="AH146" s="12">
        <v>195.67</v>
      </c>
      <c r="AI146">
        <f>AG146/AG145</f>
        <v>1.040772532188841</v>
      </c>
      <c r="AJ146">
        <f>AH146/AH145</f>
        <v>0.95137842174356979</v>
      </c>
    </row>
    <row r="147" spans="1:36" ht="15.75" x14ac:dyDescent="0.25">
      <c r="A147">
        <v>14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1</v>
      </c>
      <c r="P147" s="5">
        <v>0</v>
      </c>
      <c r="Q147" s="5">
        <v>0</v>
      </c>
      <c r="R147">
        <v>2011</v>
      </c>
      <c r="S147" s="5">
        <v>2567611</v>
      </c>
      <c r="T147" s="6">
        <v>1512565.3</v>
      </c>
      <c r="U147" s="7">
        <v>0.53139999999999998</v>
      </c>
      <c r="V147" t="s">
        <v>14</v>
      </c>
      <c r="W147" s="8" t="s">
        <v>57</v>
      </c>
      <c r="X147" s="9">
        <v>224</v>
      </c>
      <c r="Y147">
        <v>835</v>
      </c>
      <c r="Z147" s="9">
        <v>8</v>
      </c>
      <c r="AA147">
        <v>32</v>
      </c>
      <c r="AB147" s="14">
        <v>79412</v>
      </c>
      <c r="AC147" s="13">
        <f t="shared" si="10"/>
        <v>501</v>
      </c>
      <c r="AD147" s="13">
        <f t="shared" si="11"/>
        <v>21</v>
      </c>
      <c r="AE147" s="5">
        <v>725</v>
      </c>
      <c r="AF147">
        <v>29</v>
      </c>
      <c r="AG147">
        <v>5</v>
      </c>
      <c r="AH147" s="15">
        <v>204.11</v>
      </c>
      <c r="AI147">
        <f>AG147/AG145</f>
        <v>1.0729613733905579</v>
      </c>
      <c r="AJ147">
        <f>AH147/AH145</f>
        <v>0.99241503379199703</v>
      </c>
    </row>
    <row r="148" spans="1:36" x14ac:dyDescent="0.25">
      <c r="A148">
        <v>14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>
        <v>1</v>
      </c>
      <c r="P148" s="5">
        <v>0</v>
      </c>
      <c r="Q148" s="5">
        <v>0</v>
      </c>
      <c r="R148">
        <v>2012</v>
      </c>
      <c r="S148" s="5">
        <v>2621472</v>
      </c>
      <c r="T148" s="6">
        <v>1868713</v>
      </c>
      <c r="U148" s="7">
        <v>0.53390000000000004</v>
      </c>
      <c r="V148" t="s">
        <v>14</v>
      </c>
      <c r="W148" s="8" t="s">
        <v>57</v>
      </c>
      <c r="X148" s="9">
        <v>155</v>
      </c>
      <c r="Y148">
        <v>680</v>
      </c>
      <c r="Z148" s="9">
        <v>4</v>
      </c>
      <c r="AA148">
        <v>10</v>
      </c>
      <c r="AB148" s="14">
        <v>77774</v>
      </c>
      <c r="AC148" s="13">
        <f t="shared" si="10"/>
        <v>397</v>
      </c>
      <c r="AD148" s="13">
        <f t="shared" si="11"/>
        <v>4</v>
      </c>
      <c r="AE148" s="5">
        <v>552</v>
      </c>
      <c r="AF148">
        <v>8</v>
      </c>
      <c r="AG148">
        <v>4.8</v>
      </c>
      <c r="AH148" s="12">
        <v>191.67</v>
      </c>
      <c r="AI148">
        <f>AG148/AG145</f>
        <v>1.0300429184549356</v>
      </c>
      <c r="AJ148">
        <f>AH148/AH145</f>
        <v>0.93192979044099766</v>
      </c>
    </row>
    <row r="149" spans="1:36" x14ac:dyDescent="0.25">
      <c r="A149">
        <v>14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1</v>
      </c>
      <c r="P149" s="5">
        <v>0</v>
      </c>
      <c r="Q149" s="5">
        <v>0</v>
      </c>
      <c r="R149">
        <v>2013</v>
      </c>
      <c r="S149" s="5">
        <v>2678739</v>
      </c>
      <c r="T149" s="6">
        <v>2141408.5</v>
      </c>
      <c r="U149" s="7">
        <v>0.50900000000000001</v>
      </c>
      <c r="V149" t="s">
        <v>14</v>
      </c>
      <c r="W149" s="8" t="s">
        <v>57</v>
      </c>
      <c r="X149" s="9">
        <v>158</v>
      </c>
      <c r="Y149">
        <v>667</v>
      </c>
      <c r="Z149" s="9">
        <v>11</v>
      </c>
      <c r="AA149">
        <v>36</v>
      </c>
      <c r="AB149" s="14">
        <v>74564</v>
      </c>
      <c r="AC149" s="13">
        <f t="shared" si="10"/>
        <v>370</v>
      </c>
      <c r="AD149" s="13">
        <f t="shared" si="11"/>
        <v>18</v>
      </c>
      <c r="AE149">
        <v>528</v>
      </c>
      <c r="AF149" s="5">
        <v>29</v>
      </c>
      <c r="AG149">
        <v>4.78</v>
      </c>
      <c r="AH149">
        <v>202.09</v>
      </c>
      <c r="AI149">
        <f>AG149/AG145</f>
        <v>1.0257510729613735</v>
      </c>
      <c r="AJ149">
        <f>AH149/AH145</f>
        <v>0.98259347498419802</v>
      </c>
    </row>
    <row r="150" spans="1:36" x14ac:dyDescent="0.25">
      <c r="A150" s="16">
        <v>14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6">
        <v>1</v>
      </c>
      <c r="P150" s="13">
        <v>0</v>
      </c>
      <c r="Q150" s="13">
        <v>0</v>
      </c>
      <c r="R150" s="16">
        <v>2014</v>
      </c>
      <c r="S150" s="11">
        <v>2733053</v>
      </c>
      <c r="T150" s="17">
        <v>2398774.6</v>
      </c>
      <c r="U150" s="18">
        <v>0.48370000000000002</v>
      </c>
      <c r="V150" s="19" t="s">
        <v>14</v>
      </c>
      <c r="W150" s="20" t="s">
        <v>57</v>
      </c>
      <c r="X150" s="21">
        <v>158</v>
      </c>
      <c r="Y150" s="19">
        <v>714</v>
      </c>
      <c r="Z150" s="21">
        <v>20</v>
      </c>
      <c r="AA150" s="19">
        <v>71</v>
      </c>
      <c r="AB150" s="19">
        <v>70121</v>
      </c>
      <c r="AC150" s="11">
        <f t="shared" si="10"/>
        <v>414</v>
      </c>
      <c r="AD150" s="11">
        <f t="shared" si="11"/>
        <v>28</v>
      </c>
      <c r="AE150" s="22">
        <v>572</v>
      </c>
      <c r="AF150" s="22">
        <v>48</v>
      </c>
      <c r="AG150">
        <v>4.76</v>
      </c>
      <c r="AH150">
        <v>238.1</v>
      </c>
      <c r="AI150">
        <f>AG150/AG145</f>
        <v>1.0214592274678111</v>
      </c>
      <c r="AJ150">
        <f>AH150/AH145</f>
        <v>1.1576797782856032</v>
      </c>
    </row>
    <row r="151" spans="1:36" x14ac:dyDescent="0.25">
      <c r="A151" s="16">
        <v>14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6">
        <v>1</v>
      </c>
      <c r="P151" s="13">
        <v>0</v>
      </c>
      <c r="Q151" s="13">
        <v>0</v>
      </c>
      <c r="R151" s="16">
        <v>2015</v>
      </c>
      <c r="S151" s="11">
        <v>2787906</v>
      </c>
      <c r="T151" s="17">
        <v>2508380.9</v>
      </c>
      <c r="U151" s="18">
        <v>0.4844</v>
      </c>
      <c r="V151" s="19" t="s">
        <v>14</v>
      </c>
      <c r="W151" s="20" t="s">
        <v>57</v>
      </c>
      <c r="X151" s="21">
        <v>200</v>
      </c>
      <c r="Y151" s="19">
        <v>821</v>
      </c>
      <c r="Z151" s="21">
        <v>18</v>
      </c>
      <c r="AA151" s="19">
        <v>64</v>
      </c>
      <c r="AB151" s="19">
        <v>70827</v>
      </c>
      <c r="AC151" s="11">
        <f t="shared" si="10"/>
        <v>431</v>
      </c>
      <c r="AD151" s="11">
        <f t="shared" si="11"/>
        <v>31</v>
      </c>
      <c r="AE151" s="22">
        <v>631</v>
      </c>
      <c r="AF151" s="22">
        <v>49</v>
      </c>
      <c r="AG151" s="12">
        <v>3.61</v>
      </c>
      <c r="AH151">
        <v>245.63</v>
      </c>
      <c r="AI151">
        <f>AG151/AG145</f>
        <v>0.77467811158798283</v>
      </c>
      <c r="AJ151">
        <f>AH151/AH145</f>
        <v>1.1942918267126952</v>
      </c>
    </row>
    <row r="152" spans="1:36" ht="15.75" x14ac:dyDescent="0.25">
      <c r="A152" s="16">
        <v>14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6">
        <v>1</v>
      </c>
      <c r="P152" s="13">
        <v>0</v>
      </c>
      <c r="Q152" s="13">
        <v>0</v>
      </c>
      <c r="R152" s="13">
        <v>2016</v>
      </c>
      <c r="S152" s="29">
        <v>2840871</v>
      </c>
      <c r="T152" s="30">
        <v>2789228</v>
      </c>
      <c r="U152" s="18">
        <v>0.51139999999999997</v>
      </c>
      <c r="V152" s="19" t="s">
        <v>14</v>
      </c>
      <c r="W152" s="20" t="s">
        <v>57</v>
      </c>
      <c r="X152" s="21">
        <v>165</v>
      </c>
      <c r="Y152" s="22">
        <v>671</v>
      </c>
      <c r="Z152" s="21">
        <v>13</v>
      </c>
      <c r="AA152" s="22">
        <v>52</v>
      </c>
      <c r="AB152" s="22">
        <v>71323</v>
      </c>
      <c r="AC152" s="11">
        <f t="shared" si="10"/>
        <v>351</v>
      </c>
      <c r="AD152" s="11">
        <f t="shared" si="11"/>
        <v>26</v>
      </c>
      <c r="AE152" s="22">
        <v>516</v>
      </c>
      <c r="AF152" s="22">
        <v>39</v>
      </c>
      <c r="AG152" s="23">
        <v>5.1100000000000003</v>
      </c>
      <c r="AH152" s="15">
        <v>378.4</v>
      </c>
      <c r="AI152">
        <f>AG152/AG145</f>
        <v>1.0965665236051503</v>
      </c>
      <c r="AJ152">
        <f>AH152/AH145</f>
        <v>1.8398405212233189</v>
      </c>
    </row>
    <row r="153" spans="1:36" x14ac:dyDescent="0.25">
      <c r="A153" s="16">
        <v>14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6">
        <v>1</v>
      </c>
      <c r="P153" s="13">
        <v>0</v>
      </c>
      <c r="Q153" s="13">
        <v>0</v>
      </c>
      <c r="R153" s="13">
        <v>2017</v>
      </c>
      <c r="S153" s="24">
        <v>2878636</v>
      </c>
      <c r="T153" s="30">
        <v>3187724.4</v>
      </c>
      <c r="U153" s="25">
        <v>0.54290000000000005</v>
      </c>
      <c r="V153" s="19" t="s">
        <v>14</v>
      </c>
      <c r="W153" s="20" t="s">
        <v>57</v>
      </c>
      <c r="X153" s="22">
        <v>145</v>
      </c>
      <c r="Y153" s="22">
        <v>677</v>
      </c>
      <c r="Z153" s="22">
        <v>23</v>
      </c>
      <c r="AA153" s="22">
        <v>64</v>
      </c>
      <c r="AB153" s="22">
        <v>79423</v>
      </c>
      <c r="AC153" s="11">
        <f t="shared" ref="AC153:AC177" si="12">AE153-X153</f>
        <v>347</v>
      </c>
      <c r="AD153" s="11">
        <f t="shared" ref="AD153:AD177" si="13">AF153-Z153</f>
        <v>29</v>
      </c>
      <c r="AE153" s="22">
        <v>492</v>
      </c>
      <c r="AF153" s="22">
        <v>52</v>
      </c>
      <c r="AG153">
        <v>5.95</v>
      </c>
      <c r="AH153" s="12">
        <v>368.32</v>
      </c>
      <c r="AI153">
        <f>AG153/AG145</f>
        <v>1.2768240343347639</v>
      </c>
      <c r="AJ153">
        <f>AH153/AH145</f>
        <v>1.7908299703408372</v>
      </c>
    </row>
    <row r="154" spans="1:36" x14ac:dyDescent="0.25">
      <c r="A154" s="16">
        <v>14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6">
        <v>1</v>
      </c>
      <c r="P154" s="13">
        <v>0</v>
      </c>
      <c r="Q154" s="13">
        <v>0</v>
      </c>
      <c r="R154" s="32">
        <v>2018</v>
      </c>
      <c r="S154" s="33">
        <v>2929197</v>
      </c>
      <c r="T154" s="42">
        <v>3834084.2</v>
      </c>
      <c r="U154" s="35">
        <v>0.60729999999999995</v>
      </c>
      <c r="V154" s="36" t="s">
        <v>14</v>
      </c>
      <c r="W154" s="37" t="s">
        <v>57</v>
      </c>
      <c r="X154" s="39">
        <v>177</v>
      </c>
      <c r="Y154" s="39">
        <v>925</v>
      </c>
      <c r="Z154" s="39">
        <v>19</v>
      </c>
      <c r="AA154" s="39">
        <v>102</v>
      </c>
      <c r="AB154" s="39">
        <v>94486</v>
      </c>
      <c r="AC154" s="38">
        <f t="shared" si="12"/>
        <v>531</v>
      </c>
      <c r="AD154" s="38">
        <f t="shared" si="13"/>
        <v>56</v>
      </c>
      <c r="AE154" s="39">
        <v>708</v>
      </c>
      <c r="AF154" s="39">
        <v>75</v>
      </c>
      <c r="AG154" s="40">
        <v>5.5</v>
      </c>
      <c r="AH154" s="40">
        <v>406.66</v>
      </c>
      <c r="AI154" s="40">
        <f>AG154/AG145</f>
        <v>1.1802575107296136</v>
      </c>
      <c r="AJ154" s="40">
        <f>AH154/AH145</f>
        <v>1.9772451013759909</v>
      </c>
    </row>
    <row r="155" spans="1:36" x14ac:dyDescent="0.25">
      <c r="A155" s="16">
        <v>14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6">
        <v>1</v>
      </c>
      <c r="P155" s="13">
        <v>0</v>
      </c>
      <c r="Q155" s="13">
        <v>0</v>
      </c>
      <c r="R155" s="13">
        <v>2019</v>
      </c>
      <c r="S155" s="24">
        <v>2993054</v>
      </c>
      <c r="T155" s="30">
        <v>4219077.4000000004</v>
      </c>
      <c r="U155" s="25">
        <v>0.66979999999999995</v>
      </c>
      <c r="V155" s="19" t="s">
        <v>14</v>
      </c>
      <c r="W155" s="20" t="s">
        <v>57</v>
      </c>
      <c r="X155" s="22">
        <v>122</v>
      </c>
      <c r="Y155" s="22">
        <v>688</v>
      </c>
      <c r="Z155" s="22">
        <v>4</v>
      </c>
      <c r="AA155" s="22">
        <v>59</v>
      </c>
      <c r="AB155" s="22">
        <v>118994</v>
      </c>
      <c r="AC155" s="11">
        <f t="shared" si="12"/>
        <v>425</v>
      </c>
      <c r="AD155" s="11">
        <f t="shared" si="13"/>
        <v>38</v>
      </c>
      <c r="AE155" s="22">
        <v>547</v>
      </c>
      <c r="AF155" s="22">
        <v>42</v>
      </c>
      <c r="AG155">
        <v>5.92</v>
      </c>
      <c r="AH155">
        <v>428.51</v>
      </c>
      <c r="AI155">
        <f>AG155/AG145</f>
        <v>1.2703862660944205</v>
      </c>
      <c r="AJ155">
        <f>AH155/AH145</f>
        <v>2.0834832498662905</v>
      </c>
    </row>
    <row r="156" spans="1:36" x14ac:dyDescent="0.25">
      <c r="A156">
        <v>15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>
        <v>1</v>
      </c>
      <c r="Q156" s="5">
        <v>0</v>
      </c>
      <c r="R156">
        <v>2009</v>
      </c>
      <c r="S156" s="5">
        <v>598342</v>
      </c>
      <c r="T156" s="6">
        <v>822977.9</v>
      </c>
      <c r="U156" s="7">
        <v>0.496</v>
      </c>
      <c r="V156" t="s">
        <v>15</v>
      </c>
      <c r="W156" s="8" t="s">
        <v>58</v>
      </c>
      <c r="X156" s="9">
        <v>354</v>
      </c>
      <c r="Y156">
        <v>1549</v>
      </c>
      <c r="Z156" s="9">
        <v>4</v>
      </c>
      <c r="AA156">
        <v>20</v>
      </c>
      <c r="AB156" s="10">
        <v>25985</v>
      </c>
      <c r="AC156" s="13">
        <f t="shared" si="12"/>
        <v>976</v>
      </c>
      <c r="AD156" s="13">
        <f t="shared" si="13"/>
        <v>11</v>
      </c>
      <c r="AE156">
        <v>1330</v>
      </c>
      <c r="AF156">
        <v>15</v>
      </c>
      <c r="AG156">
        <v>4.66</v>
      </c>
      <c r="AH156" s="12">
        <v>205.67</v>
      </c>
      <c r="AI156">
        <f>AG156/AG156</f>
        <v>1</v>
      </c>
      <c r="AJ156">
        <f>AH156/AH156</f>
        <v>1</v>
      </c>
    </row>
    <row r="157" spans="1:36" x14ac:dyDescent="0.25">
      <c r="A157">
        <v>15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>
        <v>1</v>
      </c>
      <c r="Q157" s="5">
        <v>0</v>
      </c>
      <c r="R157">
        <v>2010</v>
      </c>
      <c r="S157" s="5">
        <v>603858</v>
      </c>
      <c r="T157" s="6">
        <v>1048779.5</v>
      </c>
      <c r="U157" s="7">
        <v>0.495</v>
      </c>
      <c r="V157" t="s">
        <v>15</v>
      </c>
      <c r="W157" s="8" t="s">
        <v>58</v>
      </c>
      <c r="X157" s="9">
        <v>249</v>
      </c>
      <c r="Y157">
        <v>1137</v>
      </c>
      <c r="Z157" s="9">
        <v>4</v>
      </c>
      <c r="AA157">
        <v>12</v>
      </c>
      <c r="AB157" s="10">
        <v>28260</v>
      </c>
      <c r="AC157" s="13">
        <f t="shared" si="12"/>
        <v>741</v>
      </c>
      <c r="AD157" s="13">
        <f t="shared" si="13"/>
        <v>5</v>
      </c>
      <c r="AE157">
        <v>990</v>
      </c>
      <c r="AF157">
        <v>9</v>
      </c>
      <c r="AG157">
        <v>4.8499999999999996</v>
      </c>
      <c r="AH157" s="12">
        <v>195.67</v>
      </c>
      <c r="AI157">
        <f>AG157/AG156</f>
        <v>1.040772532188841</v>
      </c>
      <c r="AJ157">
        <f>AH157/AH156</f>
        <v>0.95137842174356979</v>
      </c>
    </row>
    <row r="158" spans="1:36" ht="15.75" x14ac:dyDescent="0.25">
      <c r="A158">
        <v>15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>
        <v>1</v>
      </c>
      <c r="Q158" s="5">
        <v>0</v>
      </c>
      <c r="R158">
        <v>2011</v>
      </c>
      <c r="S158" s="5">
        <v>608334</v>
      </c>
      <c r="T158" s="6">
        <v>1358388.5</v>
      </c>
      <c r="U158" s="7">
        <v>0.53139999999999998</v>
      </c>
      <c r="V158" t="s">
        <v>15</v>
      </c>
      <c r="W158" s="8" t="s">
        <v>58</v>
      </c>
      <c r="X158" s="9">
        <v>390</v>
      </c>
      <c r="Y158">
        <v>1502</v>
      </c>
      <c r="Z158" s="9">
        <v>4</v>
      </c>
      <c r="AA158">
        <v>8</v>
      </c>
      <c r="AB158" s="14">
        <v>31023</v>
      </c>
      <c r="AC158" s="13">
        <f t="shared" si="12"/>
        <v>909</v>
      </c>
      <c r="AD158" s="13">
        <f t="shared" si="13"/>
        <v>4</v>
      </c>
      <c r="AE158" s="5">
        <v>1299</v>
      </c>
      <c r="AF158">
        <v>8</v>
      </c>
      <c r="AG158">
        <v>5</v>
      </c>
      <c r="AH158" s="15">
        <v>204.11</v>
      </c>
      <c r="AI158">
        <f>AG158/AG156</f>
        <v>1.0729613733905579</v>
      </c>
      <c r="AJ158">
        <f>AH158/AH156</f>
        <v>0.99241503379199703</v>
      </c>
    </row>
    <row r="159" spans="1:36" x14ac:dyDescent="0.25">
      <c r="A159">
        <v>15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>
        <v>1</v>
      </c>
      <c r="Q159" s="5">
        <v>0</v>
      </c>
      <c r="R159">
        <v>2012</v>
      </c>
      <c r="S159" s="5">
        <v>612581</v>
      </c>
      <c r="T159" s="6">
        <v>1762701.5</v>
      </c>
      <c r="U159" s="7">
        <v>0.53390000000000004</v>
      </c>
      <c r="V159" t="s">
        <v>15</v>
      </c>
      <c r="W159" s="8" t="s">
        <v>58</v>
      </c>
      <c r="X159" s="9">
        <v>278</v>
      </c>
      <c r="Y159">
        <v>1141</v>
      </c>
      <c r="Z159" s="9">
        <v>5</v>
      </c>
      <c r="AA159">
        <v>12</v>
      </c>
      <c r="AB159" s="14">
        <v>27380</v>
      </c>
      <c r="AC159" s="13">
        <f t="shared" si="12"/>
        <v>650</v>
      </c>
      <c r="AD159" s="13">
        <f t="shared" si="13"/>
        <v>5</v>
      </c>
      <c r="AE159" s="5">
        <v>928</v>
      </c>
      <c r="AF159">
        <v>10</v>
      </c>
      <c r="AG159">
        <v>4.8</v>
      </c>
      <c r="AH159" s="12">
        <v>191.67</v>
      </c>
      <c r="AI159">
        <f>AG159/AG156</f>
        <v>1.0300429184549356</v>
      </c>
      <c r="AJ159">
        <f>AH159/AH156</f>
        <v>0.93192979044099766</v>
      </c>
    </row>
    <row r="160" spans="1:36" x14ac:dyDescent="0.25">
      <c r="A160">
        <v>15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>
        <v>1</v>
      </c>
      <c r="Q160" s="5">
        <v>0</v>
      </c>
      <c r="R160">
        <v>2013</v>
      </c>
      <c r="S160" s="5">
        <v>617735</v>
      </c>
      <c r="T160" s="6">
        <v>1780551.7</v>
      </c>
      <c r="U160" s="7">
        <v>0.50900000000000001</v>
      </c>
      <c r="V160" t="s">
        <v>15</v>
      </c>
      <c r="W160" s="8" t="s">
        <v>58</v>
      </c>
      <c r="X160" s="9">
        <v>217</v>
      </c>
      <c r="Y160">
        <v>854</v>
      </c>
      <c r="Z160" s="9">
        <v>5</v>
      </c>
      <c r="AA160">
        <v>11</v>
      </c>
      <c r="AB160" s="14">
        <v>25517</v>
      </c>
      <c r="AC160" s="13">
        <f t="shared" si="12"/>
        <v>488</v>
      </c>
      <c r="AD160" s="13">
        <f t="shared" si="13"/>
        <v>3</v>
      </c>
      <c r="AE160">
        <v>705</v>
      </c>
      <c r="AF160" s="5">
        <v>8</v>
      </c>
      <c r="AG160">
        <v>4.78</v>
      </c>
      <c r="AH160">
        <v>202.09</v>
      </c>
      <c r="AI160">
        <f>AG160/AG156</f>
        <v>1.0257510729613735</v>
      </c>
      <c r="AJ160">
        <f>AH160/AH156</f>
        <v>0.98259347498419802</v>
      </c>
    </row>
    <row r="161" spans="1:36" x14ac:dyDescent="0.25">
      <c r="A161" s="16">
        <v>15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6">
        <v>1</v>
      </c>
      <c r="Q161" s="13">
        <v>0</v>
      </c>
      <c r="R161" s="16">
        <v>2014</v>
      </c>
      <c r="S161" s="11">
        <v>624085</v>
      </c>
      <c r="T161" s="17">
        <v>1987705.7</v>
      </c>
      <c r="U161" s="18">
        <v>0.48370000000000002</v>
      </c>
      <c r="V161" s="19" t="s">
        <v>15</v>
      </c>
      <c r="W161" s="20" t="s">
        <v>58</v>
      </c>
      <c r="X161" s="21">
        <v>232</v>
      </c>
      <c r="Y161" s="19">
        <v>781</v>
      </c>
      <c r="Z161" s="21">
        <v>9</v>
      </c>
      <c r="AA161" s="19">
        <v>20</v>
      </c>
      <c r="AB161" s="19">
        <v>28369</v>
      </c>
      <c r="AC161" s="11">
        <f t="shared" si="12"/>
        <v>419</v>
      </c>
      <c r="AD161" s="11">
        <f t="shared" si="13"/>
        <v>8</v>
      </c>
      <c r="AE161" s="22">
        <v>651</v>
      </c>
      <c r="AF161" s="22">
        <v>17</v>
      </c>
      <c r="AG161">
        <v>4.76</v>
      </c>
      <c r="AH161">
        <v>238.1</v>
      </c>
      <c r="AI161">
        <f>AG161/AG156</f>
        <v>1.0214592274678111</v>
      </c>
      <c r="AJ161">
        <f>AH161/AH156</f>
        <v>1.1576797782856032</v>
      </c>
    </row>
    <row r="162" spans="1:36" x14ac:dyDescent="0.25">
      <c r="A162" s="16">
        <v>15</v>
      </c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6">
        <v>1</v>
      </c>
      <c r="Q162" s="13">
        <v>0</v>
      </c>
      <c r="R162" s="16">
        <v>2015</v>
      </c>
      <c r="S162" s="11">
        <v>630056</v>
      </c>
      <c r="T162" s="17">
        <v>1709952.7</v>
      </c>
      <c r="U162" s="18">
        <v>0.4844</v>
      </c>
      <c r="V162" s="19" t="s">
        <v>15</v>
      </c>
      <c r="W162" s="20" t="s">
        <v>58</v>
      </c>
      <c r="X162" s="21">
        <v>304</v>
      </c>
      <c r="Y162" s="19">
        <v>956</v>
      </c>
      <c r="Z162" s="21">
        <v>9</v>
      </c>
      <c r="AA162" s="19">
        <v>33</v>
      </c>
      <c r="AB162" s="19">
        <v>26856</v>
      </c>
      <c r="AC162" s="11">
        <f t="shared" si="12"/>
        <v>476</v>
      </c>
      <c r="AD162" s="11">
        <f t="shared" si="13"/>
        <v>11</v>
      </c>
      <c r="AE162" s="22">
        <v>780</v>
      </c>
      <c r="AF162" s="22">
        <v>20</v>
      </c>
      <c r="AG162" s="12">
        <v>3.61</v>
      </c>
      <c r="AH162">
        <v>245.63</v>
      </c>
      <c r="AI162">
        <f>AG162/AG156</f>
        <v>0.77467811158798283</v>
      </c>
      <c r="AJ162">
        <f>AH162/AH156</f>
        <v>1.1942918267126952</v>
      </c>
    </row>
    <row r="163" spans="1:36" ht="15.75" x14ac:dyDescent="0.25">
      <c r="A163" s="16">
        <v>15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6">
        <v>1</v>
      </c>
      <c r="Q163" s="13">
        <v>0</v>
      </c>
      <c r="R163" s="13">
        <v>2016</v>
      </c>
      <c r="S163" s="21">
        <v>636980</v>
      </c>
      <c r="T163" s="17">
        <v>2032669.9</v>
      </c>
      <c r="U163" s="18">
        <v>0.51139999999999997</v>
      </c>
      <c r="V163" s="19" t="s">
        <v>15</v>
      </c>
      <c r="W163" s="20" t="s">
        <v>58</v>
      </c>
      <c r="X163" s="21">
        <v>228</v>
      </c>
      <c r="Y163" s="22">
        <v>739</v>
      </c>
      <c r="Z163" s="21">
        <v>14</v>
      </c>
      <c r="AA163" s="22">
        <v>31</v>
      </c>
      <c r="AB163" s="22">
        <v>29919</v>
      </c>
      <c r="AC163" s="11">
        <f t="shared" si="12"/>
        <v>396</v>
      </c>
      <c r="AD163" s="11">
        <f t="shared" si="13"/>
        <v>12</v>
      </c>
      <c r="AE163" s="22">
        <v>624</v>
      </c>
      <c r="AF163" s="22">
        <v>26</v>
      </c>
      <c r="AG163" s="23">
        <v>5.1100000000000003</v>
      </c>
      <c r="AH163" s="15">
        <v>378.4</v>
      </c>
      <c r="AI163">
        <f>AG163/AG156</f>
        <v>1.0965665236051503</v>
      </c>
      <c r="AJ163">
        <f>AH163/AH156</f>
        <v>1.8398405212233189</v>
      </c>
    </row>
    <row r="164" spans="1:36" x14ac:dyDescent="0.25">
      <c r="A164" s="16">
        <v>15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6">
        <v>1</v>
      </c>
      <c r="Q164" s="13">
        <v>0</v>
      </c>
      <c r="R164" s="13">
        <v>2017</v>
      </c>
      <c r="S164" s="24">
        <v>641513</v>
      </c>
      <c r="T164" s="17">
        <v>2337505.7000000002</v>
      </c>
      <c r="U164" s="25">
        <v>0.54290000000000005</v>
      </c>
      <c r="V164" s="19" t="s">
        <v>15</v>
      </c>
      <c r="W164" s="20" t="s">
        <v>58</v>
      </c>
      <c r="X164" s="22">
        <v>363</v>
      </c>
      <c r="Y164" s="22">
        <v>1064</v>
      </c>
      <c r="Z164" s="22">
        <v>9</v>
      </c>
      <c r="AA164" s="22">
        <v>16</v>
      </c>
      <c r="AB164" s="22">
        <v>31392</v>
      </c>
      <c r="AC164" s="11">
        <f t="shared" si="12"/>
        <v>471</v>
      </c>
      <c r="AD164" s="11">
        <f t="shared" si="13"/>
        <v>2</v>
      </c>
      <c r="AE164" s="22">
        <v>834</v>
      </c>
      <c r="AF164" s="22">
        <v>11</v>
      </c>
      <c r="AG164">
        <v>5.95</v>
      </c>
      <c r="AH164" s="12">
        <v>368.32</v>
      </c>
      <c r="AI164">
        <f>AG164/AG156</f>
        <v>1.2768240343347639</v>
      </c>
      <c r="AJ164">
        <f>AH164/AH156</f>
        <v>1.7908299703408372</v>
      </c>
    </row>
    <row r="165" spans="1:36" x14ac:dyDescent="0.25">
      <c r="A165" s="16">
        <v>15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6">
        <v>1</v>
      </c>
      <c r="Q165" s="13">
        <v>0</v>
      </c>
      <c r="R165" s="32">
        <v>2018</v>
      </c>
      <c r="S165" s="33">
        <v>646927</v>
      </c>
      <c r="T165" s="34">
        <v>2790661.6</v>
      </c>
      <c r="U165" s="35">
        <v>0.60729999999999995</v>
      </c>
      <c r="V165" s="36" t="s">
        <v>15</v>
      </c>
      <c r="W165" s="37" t="s">
        <v>58</v>
      </c>
      <c r="X165" s="39">
        <v>531</v>
      </c>
      <c r="Y165" s="39">
        <v>1502</v>
      </c>
      <c r="Z165" s="39">
        <v>16</v>
      </c>
      <c r="AA165" s="39">
        <v>55</v>
      </c>
      <c r="AB165" s="39">
        <v>30663</v>
      </c>
      <c r="AC165" s="38">
        <f t="shared" si="12"/>
        <v>584</v>
      </c>
      <c r="AD165" s="38">
        <f t="shared" si="13"/>
        <v>38</v>
      </c>
      <c r="AE165" s="39">
        <v>1115</v>
      </c>
      <c r="AF165" s="39">
        <v>54</v>
      </c>
      <c r="AG165" s="40">
        <v>5.5</v>
      </c>
      <c r="AH165" s="40">
        <v>406.66</v>
      </c>
      <c r="AI165" s="40">
        <f>AG165/AG156</f>
        <v>1.1802575107296136</v>
      </c>
      <c r="AJ165" s="40">
        <f>AH165/AH156</f>
        <v>1.9772451013759909</v>
      </c>
    </row>
    <row r="166" spans="1:36" x14ac:dyDescent="0.25">
      <c r="A166" s="16">
        <v>15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6">
        <v>1</v>
      </c>
      <c r="Q166" s="13">
        <v>0</v>
      </c>
      <c r="R166" s="13">
        <v>2019</v>
      </c>
      <c r="S166" s="24">
        <v>652325</v>
      </c>
      <c r="T166" s="17">
        <v>2946389.1</v>
      </c>
      <c r="U166" s="25">
        <v>0.66979999999999995</v>
      </c>
      <c r="V166" s="19" t="s">
        <v>15</v>
      </c>
      <c r="W166" s="20" t="s">
        <v>58</v>
      </c>
      <c r="X166" s="22">
        <v>570</v>
      </c>
      <c r="Y166" s="22">
        <v>1736</v>
      </c>
      <c r="Z166" s="22">
        <v>21</v>
      </c>
      <c r="AA166" s="22">
        <v>34</v>
      </c>
      <c r="AB166" s="11">
        <v>31705</v>
      </c>
      <c r="AC166" s="11">
        <f t="shared" si="12"/>
        <v>732</v>
      </c>
      <c r="AD166" s="11">
        <f t="shared" si="13"/>
        <v>7</v>
      </c>
      <c r="AE166" s="22">
        <v>1302</v>
      </c>
      <c r="AF166" s="22">
        <v>28</v>
      </c>
      <c r="AG166">
        <v>5.92</v>
      </c>
      <c r="AH166">
        <v>428.51</v>
      </c>
      <c r="AI166">
        <f>AG166/AG156</f>
        <v>1.2703862660944205</v>
      </c>
      <c r="AJ166">
        <f>AH166/AH156</f>
        <v>2.0834832498662905</v>
      </c>
    </row>
    <row r="167" spans="1:36" x14ac:dyDescent="0.25">
      <c r="A167">
        <v>16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>
        <v>1</v>
      </c>
      <c r="R167">
        <v>2009</v>
      </c>
      <c r="S167" s="5">
        <v>1020796</v>
      </c>
      <c r="T167" s="6">
        <v>348916.4</v>
      </c>
      <c r="U167" s="7">
        <v>0.496</v>
      </c>
      <c r="V167" t="s">
        <v>16</v>
      </c>
      <c r="W167" s="8" t="s">
        <v>59</v>
      </c>
      <c r="X167" s="9">
        <v>259</v>
      </c>
      <c r="Y167">
        <v>1123</v>
      </c>
      <c r="Z167" s="9">
        <v>18</v>
      </c>
      <c r="AA167">
        <v>76</v>
      </c>
      <c r="AB167" s="31">
        <v>26195</v>
      </c>
      <c r="AC167" s="13">
        <f t="shared" si="12"/>
        <v>659</v>
      </c>
      <c r="AD167" s="13">
        <f t="shared" si="13"/>
        <v>29</v>
      </c>
      <c r="AE167">
        <v>918</v>
      </c>
      <c r="AF167">
        <v>47</v>
      </c>
      <c r="AG167">
        <v>4.66</v>
      </c>
      <c r="AH167" s="12">
        <v>205.67</v>
      </c>
      <c r="AI167">
        <f>AG167/AG167</f>
        <v>1</v>
      </c>
      <c r="AJ167">
        <f>AH167/AH167</f>
        <v>1</v>
      </c>
    </row>
    <row r="168" spans="1:36" x14ac:dyDescent="0.25">
      <c r="A168">
        <v>16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>
        <v>1</v>
      </c>
      <c r="R168">
        <v>2010</v>
      </c>
      <c r="S168" s="5">
        <v>1034487</v>
      </c>
      <c r="T168" s="6">
        <v>446399.3</v>
      </c>
      <c r="U168" s="7">
        <v>0.495</v>
      </c>
      <c r="V168" t="s">
        <v>16</v>
      </c>
      <c r="W168" s="8" t="s">
        <v>59</v>
      </c>
      <c r="X168" s="9">
        <v>242</v>
      </c>
      <c r="Y168">
        <v>995</v>
      </c>
      <c r="Z168" s="9">
        <v>11</v>
      </c>
      <c r="AA168">
        <v>47</v>
      </c>
      <c r="AB168" s="31">
        <v>29426</v>
      </c>
      <c r="AC168" s="13">
        <f t="shared" si="12"/>
        <v>588</v>
      </c>
      <c r="AD168" s="13">
        <f t="shared" si="13"/>
        <v>27</v>
      </c>
      <c r="AE168">
        <v>830</v>
      </c>
      <c r="AF168">
        <v>38</v>
      </c>
      <c r="AG168">
        <v>4.8499999999999996</v>
      </c>
      <c r="AH168" s="12">
        <v>195.67</v>
      </c>
      <c r="AI168">
        <f>AG168/AG167</f>
        <v>1.040772532188841</v>
      </c>
      <c r="AJ168">
        <f>AH168/AH167</f>
        <v>0.95137842174356979</v>
      </c>
    </row>
    <row r="169" spans="1:36" ht="15.75" x14ac:dyDescent="0.25">
      <c r="A169">
        <v>16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>
        <v>1</v>
      </c>
      <c r="R169">
        <v>2011</v>
      </c>
      <c r="S169" s="5">
        <v>1046260</v>
      </c>
      <c r="T169" s="6">
        <v>633593.59999999998</v>
      </c>
      <c r="U169" s="7">
        <v>0.53139999999999998</v>
      </c>
      <c r="V169" t="s">
        <v>16</v>
      </c>
      <c r="W169" s="8" t="s">
        <v>59</v>
      </c>
      <c r="X169" s="9">
        <v>111</v>
      </c>
      <c r="Y169">
        <v>638</v>
      </c>
      <c r="Z169" s="9">
        <v>6</v>
      </c>
      <c r="AA169">
        <v>27</v>
      </c>
      <c r="AB169" s="27">
        <v>33138</v>
      </c>
      <c r="AC169" s="13">
        <f t="shared" si="12"/>
        <v>452</v>
      </c>
      <c r="AD169" s="13">
        <f t="shared" si="13"/>
        <v>13</v>
      </c>
      <c r="AE169" s="5">
        <v>563</v>
      </c>
      <c r="AF169">
        <v>19</v>
      </c>
      <c r="AG169">
        <v>5</v>
      </c>
      <c r="AH169" s="15">
        <v>204.11</v>
      </c>
      <c r="AI169">
        <f>AG169/AG167</f>
        <v>1.0729613733905579</v>
      </c>
      <c r="AJ169">
        <f>AH169/AH167</f>
        <v>0.99241503379199703</v>
      </c>
    </row>
    <row r="170" spans="1:36" x14ac:dyDescent="0.25">
      <c r="A170">
        <v>16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>
        <v>1</v>
      </c>
      <c r="R170">
        <v>2012</v>
      </c>
      <c r="S170" s="5">
        <v>1055822</v>
      </c>
      <c r="T170" s="6">
        <v>760397.3</v>
      </c>
      <c r="U170" s="7">
        <v>0.53390000000000004</v>
      </c>
      <c r="V170" t="s">
        <v>16</v>
      </c>
      <c r="W170" s="8" t="s">
        <v>59</v>
      </c>
      <c r="X170" s="9">
        <v>148</v>
      </c>
      <c r="Y170">
        <v>767</v>
      </c>
      <c r="Z170" s="9">
        <v>1</v>
      </c>
      <c r="AA170">
        <v>12</v>
      </c>
      <c r="AB170" s="27">
        <v>30721</v>
      </c>
      <c r="AC170" s="13">
        <f t="shared" si="12"/>
        <v>530</v>
      </c>
      <c r="AD170" s="13">
        <f t="shared" si="13"/>
        <v>10</v>
      </c>
      <c r="AE170" s="5">
        <v>678</v>
      </c>
      <c r="AF170">
        <v>11</v>
      </c>
      <c r="AG170">
        <v>4.8</v>
      </c>
      <c r="AH170" s="12">
        <v>191.67</v>
      </c>
      <c r="AI170">
        <f>AG170/AG167</f>
        <v>1.0300429184549356</v>
      </c>
      <c r="AJ170">
        <f>AH170/AH167</f>
        <v>0.93192979044099766</v>
      </c>
    </row>
    <row r="171" spans="1:36" x14ac:dyDescent="0.25">
      <c r="A171">
        <v>16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>
        <v>1</v>
      </c>
      <c r="R171">
        <v>2013</v>
      </c>
      <c r="S171" s="5">
        <v>1069785</v>
      </c>
      <c r="T171" s="6">
        <v>876736.3</v>
      </c>
      <c r="U171" s="7">
        <v>0.50900000000000001</v>
      </c>
      <c r="V171" t="s">
        <v>16</v>
      </c>
      <c r="W171" s="8" t="s">
        <v>59</v>
      </c>
      <c r="X171" s="9">
        <v>111</v>
      </c>
      <c r="Y171">
        <v>750</v>
      </c>
      <c r="Z171" s="9">
        <v>3</v>
      </c>
      <c r="AA171">
        <v>50</v>
      </c>
      <c r="AB171" s="27">
        <v>26805</v>
      </c>
      <c r="AC171" s="13">
        <f t="shared" si="12"/>
        <v>506</v>
      </c>
      <c r="AD171" s="13">
        <f t="shared" si="13"/>
        <v>40</v>
      </c>
      <c r="AE171">
        <v>617</v>
      </c>
      <c r="AF171" s="5">
        <v>43</v>
      </c>
      <c r="AG171">
        <v>4.78</v>
      </c>
      <c r="AH171">
        <v>202.09</v>
      </c>
      <c r="AI171">
        <f>AG171/AG167</f>
        <v>1.0257510729613735</v>
      </c>
      <c r="AJ171">
        <f>AH171/AH167</f>
        <v>0.98259347498419802</v>
      </c>
    </row>
    <row r="172" spans="1:36" x14ac:dyDescent="0.25">
      <c r="A172" s="16">
        <v>16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6">
        <v>1</v>
      </c>
      <c r="R172" s="16">
        <v>2014</v>
      </c>
      <c r="S172" s="11">
        <v>1084369</v>
      </c>
      <c r="T172" s="17">
        <v>979666.1</v>
      </c>
      <c r="U172" s="18">
        <v>0.48370000000000002</v>
      </c>
      <c r="V172" s="19" t="s">
        <v>16</v>
      </c>
      <c r="W172" s="20" t="s">
        <v>59</v>
      </c>
      <c r="X172" s="21">
        <v>166</v>
      </c>
      <c r="Y172" s="19">
        <v>1172</v>
      </c>
      <c r="Z172" s="21">
        <v>14</v>
      </c>
      <c r="AA172" s="19">
        <v>70</v>
      </c>
      <c r="AB172" s="19">
        <v>19580</v>
      </c>
      <c r="AC172" s="11">
        <f t="shared" si="12"/>
        <v>767</v>
      </c>
      <c r="AD172" s="11">
        <f t="shared" si="13"/>
        <v>42</v>
      </c>
      <c r="AE172" s="22">
        <v>933</v>
      </c>
      <c r="AF172" s="22">
        <v>56</v>
      </c>
      <c r="AG172">
        <v>4.76</v>
      </c>
      <c r="AH172">
        <v>238.1</v>
      </c>
      <c r="AI172">
        <f>AG172/AG167</f>
        <v>1.0214592274678111</v>
      </c>
      <c r="AJ172">
        <f>AH172/AH167</f>
        <v>1.1576797782856032</v>
      </c>
    </row>
    <row r="173" spans="1:36" x14ac:dyDescent="0.25">
      <c r="A173" s="16">
        <v>16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6">
        <v>1</v>
      </c>
      <c r="R173" s="16">
        <v>2015</v>
      </c>
      <c r="S173" s="11">
        <v>1098489</v>
      </c>
      <c r="T173" s="17">
        <v>1014504.6</v>
      </c>
      <c r="U173" s="18">
        <v>0.4844</v>
      </c>
      <c r="V173" s="19" t="s">
        <v>16</v>
      </c>
      <c r="W173" s="20" t="s">
        <v>59</v>
      </c>
      <c r="X173" s="21">
        <v>133</v>
      </c>
      <c r="Y173" s="19">
        <v>1041</v>
      </c>
      <c r="Z173" s="21">
        <v>20</v>
      </c>
      <c r="AA173" s="19">
        <v>70</v>
      </c>
      <c r="AB173" s="19">
        <v>18950</v>
      </c>
      <c r="AC173" s="11">
        <f t="shared" si="12"/>
        <v>670</v>
      </c>
      <c r="AD173" s="11">
        <f t="shared" si="13"/>
        <v>41</v>
      </c>
      <c r="AE173" s="22">
        <v>803</v>
      </c>
      <c r="AF173" s="22">
        <v>61</v>
      </c>
      <c r="AG173" s="12">
        <v>3.61</v>
      </c>
      <c r="AH173">
        <v>245.63</v>
      </c>
      <c r="AI173">
        <f>AG173/AG167</f>
        <v>0.77467811158798283</v>
      </c>
      <c r="AJ173">
        <f>AH173/AH167</f>
        <v>1.1942918267126952</v>
      </c>
    </row>
    <row r="174" spans="1:36" ht="15.75" x14ac:dyDescent="0.25">
      <c r="A174" s="16">
        <v>16</v>
      </c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6">
        <v>1</v>
      </c>
      <c r="R174" s="13">
        <v>2016</v>
      </c>
      <c r="S174" s="21">
        <v>1110749</v>
      </c>
      <c r="T174" s="17">
        <v>1182798.8999999999</v>
      </c>
      <c r="U174" s="18">
        <v>0.51139999999999997</v>
      </c>
      <c r="V174" s="19" t="s">
        <v>16</v>
      </c>
      <c r="W174" s="20" t="s">
        <v>59</v>
      </c>
      <c r="X174" s="21">
        <v>198</v>
      </c>
      <c r="Y174" s="22">
        <v>930</v>
      </c>
      <c r="Z174" s="21">
        <v>18</v>
      </c>
      <c r="AA174" s="22">
        <v>102</v>
      </c>
      <c r="AB174" s="22">
        <v>19662</v>
      </c>
      <c r="AC174" s="11">
        <f t="shared" si="12"/>
        <v>527</v>
      </c>
      <c r="AD174" s="11">
        <f t="shared" si="13"/>
        <v>57</v>
      </c>
      <c r="AE174" s="22">
        <v>725</v>
      </c>
      <c r="AF174" s="22">
        <v>75</v>
      </c>
      <c r="AG174" s="23">
        <v>5.1100000000000003</v>
      </c>
      <c r="AH174" s="15">
        <v>378.4</v>
      </c>
      <c r="AI174">
        <f>AG174/AG167</f>
        <v>1.0965665236051503</v>
      </c>
      <c r="AJ174">
        <f>AH174/AH167</f>
        <v>1.8398405212233189</v>
      </c>
    </row>
    <row r="175" spans="1:36" x14ac:dyDescent="0.25">
      <c r="A175" s="16">
        <v>16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6">
        <v>1</v>
      </c>
      <c r="R175" s="13">
        <v>2017</v>
      </c>
      <c r="S175" s="24">
        <v>1115307</v>
      </c>
      <c r="T175" s="17">
        <v>1350661.6</v>
      </c>
      <c r="U175" s="25">
        <v>0.54290000000000005</v>
      </c>
      <c r="V175" s="19" t="s">
        <v>16</v>
      </c>
      <c r="W175" s="20" t="s">
        <v>59</v>
      </c>
      <c r="X175" s="22">
        <v>241</v>
      </c>
      <c r="Y175" s="22">
        <v>938</v>
      </c>
      <c r="Z175" s="22">
        <v>24</v>
      </c>
      <c r="AA175" s="22">
        <v>106</v>
      </c>
      <c r="AB175" s="22">
        <v>20874</v>
      </c>
      <c r="AC175" s="11">
        <f t="shared" si="12"/>
        <v>461</v>
      </c>
      <c r="AD175" s="11">
        <f t="shared" si="13"/>
        <v>42</v>
      </c>
      <c r="AE175" s="22">
        <v>702</v>
      </c>
      <c r="AF175" s="22">
        <v>66</v>
      </c>
      <c r="AG175">
        <v>5.95</v>
      </c>
      <c r="AH175" s="12">
        <v>368.32</v>
      </c>
      <c r="AI175">
        <f>AG175/AG167</f>
        <v>1.2768240343347639</v>
      </c>
      <c r="AJ175">
        <f>AH175/AH167</f>
        <v>1.7908299703408372</v>
      </c>
    </row>
    <row r="176" spans="1:36" x14ac:dyDescent="0.25">
      <c r="A176" s="16">
        <v>16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6">
        <v>1</v>
      </c>
      <c r="R176" s="32">
        <v>2018</v>
      </c>
      <c r="S176" s="33">
        <v>1117218</v>
      </c>
      <c r="T176" s="34">
        <v>1532118.6</v>
      </c>
      <c r="U176" s="35">
        <v>0.60729999999999995</v>
      </c>
      <c r="V176" s="36" t="s">
        <v>16</v>
      </c>
      <c r="W176" s="37" t="s">
        <v>59</v>
      </c>
      <c r="X176" s="39">
        <v>195</v>
      </c>
      <c r="Y176" s="39">
        <v>854</v>
      </c>
      <c r="Z176" s="39">
        <v>17</v>
      </c>
      <c r="AA176" s="39">
        <v>87</v>
      </c>
      <c r="AB176" s="39">
        <v>22665</v>
      </c>
      <c r="AC176" s="38">
        <f t="shared" si="12"/>
        <v>457</v>
      </c>
      <c r="AD176" s="38">
        <f t="shared" si="13"/>
        <v>49</v>
      </c>
      <c r="AE176" s="39">
        <v>652</v>
      </c>
      <c r="AF176" s="39">
        <v>66</v>
      </c>
      <c r="AG176" s="40">
        <v>5.5</v>
      </c>
      <c r="AH176" s="40">
        <v>406.66</v>
      </c>
      <c r="AI176" s="40">
        <f>AG176/AG167</f>
        <v>1.1802575107296136</v>
      </c>
      <c r="AJ176" s="40">
        <f>AH176/AH167</f>
        <v>1.9772451013759909</v>
      </c>
    </row>
    <row r="177" spans="1:36" x14ac:dyDescent="0.25">
      <c r="A177" s="16">
        <v>16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6">
        <v>1</v>
      </c>
      <c r="R177" s="13">
        <v>2019</v>
      </c>
      <c r="S177" s="24">
        <v>1125440</v>
      </c>
      <c r="T177" s="17">
        <v>1712883.6</v>
      </c>
      <c r="U177" s="25">
        <v>0.66979999999999995</v>
      </c>
      <c r="V177" s="19" t="s">
        <v>16</v>
      </c>
      <c r="W177" s="20" t="s">
        <v>59</v>
      </c>
      <c r="X177" s="22">
        <v>221</v>
      </c>
      <c r="Y177" s="22">
        <v>1022</v>
      </c>
      <c r="Z177" s="22">
        <v>26</v>
      </c>
      <c r="AA177" s="22">
        <v>144</v>
      </c>
      <c r="AB177" s="11">
        <v>25103</v>
      </c>
      <c r="AC177" s="11">
        <f t="shared" si="12"/>
        <v>536</v>
      </c>
      <c r="AD177" s="11">
        <f t="shared" si="13"/>
        <v>79</v>
      </c>
      <c r="AE177" s="22">
        <v>757</v>
      </c>
      <c r="AF177" s="22">
        <v>105</v>
      </c>
      <c r="AG177">
        <v>5.92</v>
      </c>
      <c r="AH177">
        <v>428.51</v>
      </c>
      <c r="AI177">
        <f>AG177/AG167</f>
        <v>1.2703862660944205</v>
      </c>
      <c r="AJ177">
        <f>AH177/AH167</f>
        <v>2.0834832498662905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nafinalpwt 20181224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</dc:creator>
  <dc:description/>
  <cp:lastModifiedBy>G</cp:lastModifiedBy>
  <cp:revision>17</cp:revision>
  <cp:lastPrinted>2021-10-15T11:22:09Z</cp:lastPrinted>
  <dcterms:created xsi:type="dcterms:W3CDTF">2018-12-27T17:43:24Z</dcterms:created>
  <dcterms:modified xsi:type="dcterms:W3CDTF">2021-10-15T14:24:49Z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